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10\法人管理\02.福祉会事務\入札書類\入札(R04.07.01.DSひまわり駐車場造成工事\01.一般競争入札\02.公告\"/>
    </mc:Choice>
  </mc:AlternateContent>
  <xr:revisionPtr revIDLastSave="0" documentId="13_ncr:1_{0A4CDCD2-2F09-4C9E-9474-2A4C17AD4F5B}" xr6:coauthVersionLast="47" xr6:coauthVersionMax="47" xr10:uidLastSave="{00000000-0000-0000-0000-000000000000}"/>
  <bookViews>
    <workbookView xWindow="28740" yWindow="-60" windowWidth="28920" windowHeight="15870" tabRatio="813" xr2:uid="{00000000-000D-0000-FFFF-FFFF00000000}"/>
  </bookViews>
  <sheets>
    <sheet name="数量総括表" sheetId="62" r:id="rId1"/>
    <sheet name="土工" sheetId="116" r:id="rId2"/>
    <sheet name="土工計算書" sheetId="127" r:id="rId3"/>
    <sheet name="作業土工集計" sheetId="66" r:id="rId4"/>
    <sheet name="舗装工" sheetId="82" r:id="rId5"/>
    <sheet name="舗装" sheetId="123" r:id="rId6"/>
    <sheet name="水路工" sheetId="4" r:id="rId7"/>
    <sheet name="水路" sheetId="7" r:id="rId8"/>
    <sheet name="集水桝工" sheetId="88" r:id="rId9"/>
    <sheet name="集水桝" sheetId="115" r:id="rId10"/>
    <sheet name="擁壁工" sheetId="118" r:id="rId11"/>
    <sheet name="擁壁" sheetId="128" r:id="rId12"/>
    <sheet name="雑工" sheetId="130" r:id="rId13"/>
    <sheet name="雑工(1)" sheetId="131" r:id="rId14"/>
    <sheet name="撤去工 " sheetId="99" r:id="rId15"/>
    <sheet name="撤去 " sheetId="124" r:id="rId16"/>
  </sheets>
  <definedNames>
    <definedName name="_xlnm.Print_Area" localSheetId="3">作業土工集計!$A$1:$G$32</definedName>
    <definedName name="_xlnm.Print_Area" localSheetId="12">雑工!$A$1:$N$38</definedName>
    <definedName name="_xlnm.Print_Area" localSheetId="13">'雑工(1)'!$A$1:$G$58</definedName>
    <definedName name="_xlnm.Print_Area" localSheetId="9">集水桝!$A$1:$G$29</definedName>
    <definedName name="_xlnm.Print_Area" localSheetId="8">集水桝工!$A$1:$N$38</definedName>
    <definedName name="_xlnm.Print_Area" localSheetId="7">水路!$A$1:$G$58</definedName>
    <definedName name="_xlnm.Print_Area" localSheetId="6">水路工!$A$1:$N$38</definedName>
    <definedName name="_xlnm.Print_Area" localSheetId="0">数量総括表!$A$1:$F$36</definedName>
    <definedName name="_xlnm.Print_Area" localSheetId="15">'撤去 '!$A$1:$G$58</definedName>
    <definedName name="_xlnm.Print_Area" localSheetId="14">'撤去工 '!$A$1:$M$38</definedName>
    <definedName name="_xlnm.Print_Area" localSheetId="1">土工!$A$1:$N$38</definedName>
    <definedName name="_xlnm.Print_Area" localSheetId="2">土工計算書!$A$1:$L$23</definedName>
    <definedName name="_xlnm.Print_Area" localSheetId="5">舗装!$A$1:$G$29</definedName>
    <definedName name="_xlnm.Print_Area" localSheetId="4">舗装工!$A$1:$N$38</definedName>
    <definedName name="_xlnm.Print_Area" localSheetId="11">擁壁!$A$1:$G$29</definedName>
    <definedName name="_xlnm.Print_Area" localSheetId="10">擁壁工!$A$1:$N$38</definedName>
    <definedName name="_xlnm.Print_Titles" localSheetId="3">作業土工集計!$1:$3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62" l="1"/>
  <c r="M9" i="4"/>
  <c r="M8" i="4"/>
  <c r="F14" i="66"/>
  <c r="F16" i="66" s="1"/>
  <c r="L13" i="99"/>
  <c r="E35" i="62" s="1"/>
  <c r="L7" i="99"/>
  <c r="E32" i="62" s="1"/>
  <c r="L6" i="99"/>
  <c r="E27" i="62"/>
  <c r="F11" i="66"/>
  <c r="F8" i="66"/>
  <c r="F4" i="66"/>
  <c r="F5" i="66"/>
  <c r="B45" i="131"/>
  <c r="M7" i="130"/>
  <c r="M5" i="130"/>
  <c r="B16" i="131"/>
  <c r="M8" i="88"/>
  <c r="F7" i="66" l="1"/>
  <c r="M6" i="4"/>
  <c r="E14" i="62" s="1"/>
  <c r="B45" i="7"/>
  <c r="M8" i="82"/>
  <c r="M7" i="82"/>
  <c r="M6" i="82"/>
  <c r="L9" i="99" l="1"/>
  <c r="L10" i="99" s="1"/>
  <c r="F32" i="62" s="1"/>
  <c r="E28" i="62"/>
  <c r="M5" i="118" l="1"/>
  <c r="E24" i="62" s="1"/>
  <c r="E11" i="62"/>
  <c r="E21" i="62"/>
  <c r="E17" i="62" l="1"/>
  <c r="E16" i="62"/>
  <c r="E15" i="62"/>
  <c r="M5" i="4"/>
  <c r="E13" i="62" s="1"/>
  <c r="B16" i="128" l="1"/>
  <c r="F13" i="66" l="1"/>
  <c r="F7" i="127"/>
  <c r="D7" i="127"/>
  <c r="B23" i="127" l="1"/>
  <c r="F6" i="127"/>
  <c r="D6" i="127"/>
  <c r="F5" i="127"/>
  <c r="D5" i="127"/>
  <c r="F4" i="127"/>
  <c r="D4" i="127"/>
  <c r="F23" i="127" l="1"/>
  <c r="M6" i="116" s="1"/>
  <c r="E5" i="62" s="1"/>
  <c r="D23" i="127"/>
  <c r="M5" i="116" s="1"/>
  <c r="E4" i="62" s="1"/>
  <c r="B45" i="124" l="1"/>
  <c r="M5" i="88" l="1"/>
  <c r="E20" i="62" s="1"/>
  <c r="B16" i="124"/>
  <c r="E10" i="62" l="1"/>
  <c r="E9" i="62"/>
  <c r="B16" i="123" l="1"/>
  <c r="B16" i="115" l="1"/>
  <c r="F10" i="66" l="1"/>
  <c r="F32" i="66" s="1"/>
  <c r="M11" i="116" l="1"/>
  <c r="E6" i="62" s="1"/>
  <c r="B16" i="7"/>
</calcChain>
</file>

<file path=xl/sharedStrings.xml><?xml version="1.0" encoding="utf-8"?>
<sst xmlns="http://schemas.openxmlformats.org/spreadsheetml/2006/main" count="408" uniqueCount="232">
  <si>
    <t>備　考</t>
    <rPh sb="0" eb="1">
      <t>ソナエ</t>
    </rPh>
    <rPh sb="2" eb="3">
      <t>コウ</t>
    </rPh>
    <phoneticPr fontId="3"/>
  </si>
  <si>
    <t>細　　目</t>
    <rPh sb="0" eb="1">
      <t>ホソ</t>
    </rPh>
    <rPh sb="3" eb="4">
      <t>メ</t>
    </rPh>
    <phoneticPr fontId="2"/>
  </si>
  <si>
    <t>計　算　式</t>
    <rPh sb="0" eb="1">
      <t>ケイ</t>
    </rPh>
    <rPh sb="2" eb="3">
      <t>サン</t>
    </rPh>
    <rPh sb="4" eb="5">
      <t>シキ</t>
    </rPh>
    <phoneticPr fontId="2"/>
  </si>
  <si>
    <t>数　量</t>
    <rPh sb="0" eb="1">
      <t>カズ</t>
    </rPh>
    <rPh sb="2" eb="3">
      <t>リョウ</t>
    </rPh>
    <phoneticPr fontId="2"/>
  </si>
  <si>
    <t>単位</t>
    <rPh sb="0" eb="2">
      <t>タンイ</t>
    </rPh>
    <phoneticPr fontId="2"/>
  </si>
  <si>
    <t>　略図：</t>
    <rPh sb="1" eb="3">
      <t>リャクズ</t>
    </rPh>
    <phoneticPr fontId="2"/>
  </si>
  <si>
    <t>単位数量</t>
    <rPh sb="0" eb="2">
      <t>タンイ</t>
    </rPh>
    <rPh sb="2" eb="4">
      <t>スウリョウ</t>
    </rPh>
    <phoneticPr fontId="2"/>
  </si>
  <si>
    <t>工種：</t>
    <rPh sb="0" eb="2">
      <t>コウシュ</t>
    </rPh>
    <phoneticPr fontId="2"/>
  </si>
  <si>
    <t>名　称</t>
    <rPh sb="0" eb="1">
      <t>ナ</t>
    </rPh>
    <rPh sb="2" eb="3">
      <t>ショウ</t>
    </rPh>
    <phoneticPr fontId="2"/>
  </si>
  <si>
    <t>m2</t>
    <phoneticPr fontId="2"/>
  </si>
  <si>
    <t>m</t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</si>
  <si>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</si>
  <si>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</si>
  <si>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m</t>
  </si>
  <si>
    <t>作業土工</t>
    <rPh sb="0" eb="2">
      <t>サギョウ</t>
    </rPh>
    <rPh sb="2" eb="3">
      <t>ド</t>
    </rPh>
    <rPh sb="3" eb="4">
      <t>コウ</t>
    </rPh>
    <phoneticPr fontId="2"/>
  </si>
  <si>
    <t>数　量　総　括　表</t>
    <rPh sb="0" eb="1">
      <t>カズ</t>
    </rPh>
    <rPh sb="2" eb="3">
      <t>リョウ</t>
    </rPh>
    <rPh sb="4" eb="5">
      <t>フサ</t>
    </rPh>
    <rPh sb="6" eb="7">
      <t>クク</t>
    </rPh>
    <rPh sb="8" eb="9">
      <t>オモテ</t>
    </rPh>
    <phoneticPr fontId="3"/>
  </si>
  <si>
    <t>項　目</t>
    <rPh sb="0" eb="1">
      <t>コウ</t>
    </rPh>
    <rPh sb="2" eb="3">
      <t>メ</t>
    </rPh>
    <phoneticPr fontId="3"/>
  </si>
  <si>
    <t>規格・仕様</t>
    <rPh sb="0" eb="2">
      <t>キカク</t>
    </rPh>
    <rPh sb="3" eb="5">
      <t>シヨウ</t>
    </rPh>
    <phoneticPr fontId="3"/>
  </si>
  <si>
    <t>単位</t>
    <rPh sb="0" eb="2">
      <t>タンイ</t>
    </rPh>
    <phoneticPr fontId="3"/>
  </si>
  <si>
    <t>数　量</t>
    <rPh sb="0" eb="1">
      <t>カズ</t>
    </rPh>
    <rPh sb="2" eb="3">
      <t>リョウ</t>
    </rPh>
    <phoneticPr fontId="3"/>
  </si>
  <si>
    <t>m2</t>
    <phoneticPr fontId="3"/>
  </si>
  <si>
    <t>工　種</t>
    <rPh sb="0" eb="1">
      <t>コウ</t>
    </rPh>
    <rPh sb="2" eb="3">
      <t>タネ</t>
    </rPh>
    <phoneticPr fontId="2"/>
  </si>
  <si>
    <t>延長(m)
個数(N)</t>
    <rPh sb="0" eb="2">
      <t>エンチョウ</t>
    </rPh>
    <rPh sb="6" eb="8">
      <t>コスウ</t>
    </rPh>
    <phoneticPr fontId="2"/>
  </si>
  <si>
    <t>基面整正 (m2)</t>
    <rPh sb="0" eb="4">
      <t>キメンセイセイ</t>
    </rPh>
    <phoneticPr fontId="2"/>
  </si>
  <si>
    <t>m3</t>
    <phoneticPr fontId="3"/>
  </si>
  <si>
    <t>m</t>
    <phoneticPr fontId="3"/>
  </si>
  <si>
    <t>水路工</t>
    <rPh sb="0" eb="2">
      <t>スイロ</t>
    </rPh>
    <rPh sb="2" eb="3">
      <t>コウ</t>
    </rPh>
    <phoneticPr fontId="2"/>
  </si>
  <si>
    <t>　基面整正</t>
    <rPh sb="1" eb="3">
      <t>キメン</t>
    </rPh>
    <rPh sb="3" eb="5">
      <t>セイセイ</t>
    </rPh>
    <phoneticPr fontId="3"/>
  </si>
  <si>
    <t>水路工</t>
    <rPh sb="0" eb="2">
      <t>スイロ</t>
    </rPh>
    <rPh sb="2" eb="3">
      <t>スイコウ</t>
    </rPh>
    <phoneticPr fontId="3"/>
  </si>
  <si>
    <t>撤去工</t>
    <rPh sb="0" eb="2">
      <t>テッキョ</t>
    </rPh>
    <rPh sb="2" eb="3">
      <t>コウ</t>
    </rPh>
    <phoneticPr fontId="2"/>
  </si>
  <si>
    <t>m3</t>
  </si>
  <si>
    <t>m3</t>
    <phoneticPr fontId="2"/>
  </si>
  <si>
    <t>舗装工</t>
    <rPh sb="0" eb="2">
      <t>ホソウ</t>
    </rPh>
    <rPh sb="2" eb="3">
      <t>コウ</t>
    </rPh>
    <phoneticPr fontId="2"/>
  </si>
  <si>
    <t>舗装工</t>
    <rPh sb="0" eb="2">
      <t>ホソウ</t>
    </rPh>
    <rPh sb="2" eb="3">
      <t>コウ</t>
    </rPh>
    <phoneticPr fontId="3"/>
  </si>
  <si>
    <t>作業土工集計表</t>
    <rPh sb="0" eb="2">
      <t>サギョウ</t>
    </rPh>
    <rPh sb="2" eb="3">
      <t>ド</t>
    </rPh>
    <rPh sb="3" eb="4">
      <t>コウ</t>
    </rPh>
    <rPh sb="4" eb="7">
      <t>シュウケイヒョウ</t>
    </rPh>
    <phoneticPr fontId="2"/>
  </si>
  <si>
    <t>数量</t>
    <rPh sb="0" eb="2">
      <t>スウリョウ</t>
    </rPh>
    <phoneticPr fontId="2"/>
  </si>
  <si>
    <t>アスファルト舗装</t>
    <rPh sb="6" eb="8">
      <t>ホソウ</t>
    </rPh>
    <phoneticPr fontId="2"/>
  </si>
  <si>
    <t>アスファルト舗装工</t>
    <rPh sb="6" eb="8">
      <t>ホソウ</t>
    </rPh>
    <rPh sb="8" eb="9">
      <t>コウ</t>
    </rPh>
    <phoneticPr fontId="2"/>
  </si>
  <si>
    <t>t</t>
    <phoneticPr fontId="2"/>
  </si>
  <si>
    <t>コンクリート殻処理</t>
    <rPh sb="6" eb="7">
      <t>ガラ</t>
    </rPh>
    <rPh sb="7" eb="9">
      <t>ショリ</t>
    </rPh>
    <phoneticPr fontId="2"/>
  </si>
  <si>
    <t>土工</t>
    <rPh sb="0" eb="1">
      <t>ド</t>
    </rPh>
    <rPh sb="1" eb="2">
      <t>コウ</t>
    </rPh>
    <phoneticPr fontId="2"/>
  </si>
  <si>
    <t>基面整生</t>
    <rPh sb="0" eb="2">
      <t>キメン</t>
    </rPh>
    <rPh sb="2" eb="4">
      <t>セイセイ</t>
    </rPh>
    <phoneticPr fontId="2"/>
  </si>
  <si>
    <t>作業土工集計表より</t>
    <rPh sb="0" eb="2">
      <t>サギョウ</t>
    </rPh>
    <rPh sb="2" eb="3">
      <t>ド</t>
    </rPh>
    <rPh sb="3" eb="4">
      <t>コウ</t>
    </rPh>
    <rPh sb="4" eb="6">
      <t>シュウケイ</t>
    </rPh>
    <rPh sb="6" eb="7">
      <t>ヒョウ</t>
    </rPh>
    <phoneticPr fontId="2"/>
  </si>
  <si>
    <t>ｱｽﾌｧﾙﾄ再生ｸﾗｯｼｬｰﾗﾝ(ARC-40)</t>
    <rPh sb="6" eb="8">
      <t>サイセイ</t>
    </rPh>
    <phoneticPr fontId="3"/>
  </si>
  <si>
    <t>m2</t>
  </si>
  <si>
    <t>型枠</t>
    <rPh sb="0" eb="2">
      <t>カタワク</t>
    </rPh>
    <phoneticPr fontId="2"/>
  </si>
  <si>
    <t>表層</t>
    <rPh sb="0" eb="2">
      <t>ヒョウソウ</t>
    </rPh>
    <phoneticPr fontId="3"/>
  </si>
  <si>
    <t>備考</t>
    <rPh sb="0" eb="2">
      <t>ビコウ</t>
    </rPh>
    <phoneticPr fontId="2"/>
  </si>
  <si>
    <t>掘削</t>
    <rPh sb="0" eb="2">
      <t>クッサク</t>
    </rPh>
    <phoneticPr fontId="2"/>
  </si>
  <si>
    <t>盛土</t>
    <rPh sb="0" eb="2">
      <t>モリド</t>
    </rPh>
    <phoneticPr fontId="2"/>
  </si>
  <si>
    <t>m3</t>
    <phoneticPr fontId="2"/>
  </si>
  <si>
    <t>表層　t= 4cm</t>
    <rPh sb="0" eb="2">
      <t>ヒョウソウ</t>
    </rPh>
    <phoneticPr fontId="2"/>
  </si>
  <si>
    <t>構造物調書より</t>
    <rPh sb="0" eb="3">
      <t>コウゾウブツ</t>
    </rPh>
    <rPh sb="3" eb="5">
      <t>チョウショ</t>
    </rPh>
    <phoneticPr fontId="2"/>
  </si>
  <si>
    <t>路盤</t>
    <rPh sb="0" eb="2">
      <t>ロバン</t>
    </rPh>
    <phoneticPr fontId="3"/>
  </si>
  <si>
    <t>t=16cm</t>
    <phoneticPr fontId="3"/>
  </si>
  <si>
    <t>路盤　t=16cm</t>
    <rPh sb="0" eb="2">
      <t>ロバン</t>
    </rPh>
    <phoneticPr fontId="2"/>
  </si>
  <si>
    <t>枚</t>
    <rPh sb="0" eb="1">
      <t>マイ</t>
    </rPh>
    <phoneticPr fontId="2"/>
  </si>
  <si>
    <t>土   量   計   算   書</t>
    <phoneticPr fontId="2"/>
  </si>
  <si>
    <t>NO  1</t>
    <phoneticPr fontId="17"/>
  </si>
  <si>
    <t>測　点</t>
    <phoneticPr fontId="17"/>
  </si>
  <si>
    <t>単距離</t>
  </si>
  <si>
    <t>掘削</t>
    <rPh sb="0" eb="1">
      <t>ホリ</t>
    </rPh>
    <rPh sb="1" eb="2">
      <t>サク</t>
    </rPh>
    <phoneticPr fontId="17"/>
  </si>
  <si>
    <t>立　積</t>
    <rPh sb="0" eb="1">
      <t>タ</t>
    </rPh>
    <phoneticPr fontId="17"/>
  </si>
  <si>
    <t>合　計</t>
    <rPh sb="0" eb="1">
      <t>ゴウ</t>
    </rPh>
    <rPh sb="2" eb="3">
      <t>ケイ</t>
    </rPh>
    <phoneticPr fontId="17"/>
  </si>
  <si>
    <t>NO.3</t>
    <phoneticPr fontId="2"/>
  </si>
  <si>
    <t>集水桝工</t>
    <rPh sb="0" eb="2">
      <t>シュウスイ</t>
    </rPh>
    <rPh sb="2" eb="3">
      <t>マス</t>
    </rPh>
    <rPh sb="3" eb="4">
      <t>コウ</t>
    </rPh>
    <phoneticPr fontId="2"/>
  </si>
  <si>
    <t>FU-B300-H300</t>
    <phoneticPr fontId="2"/>
  </si>
  <si>
    <t>M1-B600-L600-H600</t>
    <phoneticPr fontId="2"/>
  </si>
  <si>
    <t>路　盤　t=16㎝</t>
    <rPh sb="0" eb="1">
      <t>ロ</t>
    </rPh>
    <rPh sb="2" eb="3">
      <t>バン</t>
    </rPh>
    <phoneticPr fontId="2"/>
  </si>
  <si>
    <t>自由勾配側溝　FU-B300-H300</t>
    <rPh sb="0" eb="6">
      <t>ジユウコウバイソッコウ</t>
    </rPh>
    <phoneticPr fontId="2"/>
  </si>
  <si>
    <t>調整ｺﾝｸﾘｰﾄ</t>
    <rPh sb="0" eb="2">
      <t>チョウセイ</t>
    </rPh>
    <phoneticPr fontId="2"/>
  </si>
  <si>
    <t>基礎材 RC-40 t=10cm</t>
    <rPh sb="0" eb="2">
      <t>キソ</t>
    </rPh>
    <rPh sb="2" eb="3">
      <t>ザイ</t>
    </rPh>
    <phoneticPr fontId="2"/>
  </si>
  <si>
    <t>基礎ｺﾝｸﾘｰﾄ  t=5cm</t>
    <rPh sb="0" eb="2">
      <t>キソ</t>
    </rPh>
    <phoneticPr fontId="2"/>
  </si>
  <si>
    <t>蓋コンクリ－ト(50cm)</t>
    <rPh sb="0" eb="1">
      <t>フタ</t>
    </rPh>
    <phoneticPr fontId="2"/>
  </si>
  <si>
    <t>蓋グレ-チング(100cm)</t>
    <rPh sb="0" eb="1">
      <t>フタ</t>
    </rPh>
    <phoneticPr fontId="2"/>
  </si>
  <si>
    <t>m3</t>
    <phoneticPr fontId="2"/>
  </si>
  <si>
    <t>基</t>
    <rPh sb="0" eb="1">
      <t>キ</t>
    </rPh>
    <phoneticPr fontId="2"/>
  </si>
  <si>
    <t>コンクリ－ト</t>
    <phoneticPr fontId="2"/>
  </si>
  <si>
    <t>型枠</t>
    <rPh sb="0" eb="1">
      <t>カタ</t>
    </rPh>
    <rPh sb="1" eb="2">
      <t>ワク</t>
    </rPh>
    <phoneticPr fontId="2"/>
  </si>
  <si>
    <t>基礎材 RC-40 t=15cm</t>
    <rPh sb="0" eb="2">
      <t>キソ</t>
    </rPh>
    <rPh sb="2" eb="3">
      <t>ザイ</t>
    </rPh>
    <phoneticPr fontId="2"/>
  </si>
  <si>
    <t>自由勾配側溝</t>
    <rPh sb="0" eb="6">
      <t>ジユウコウバイソッコウ</t>
    </rPh>
    <phoneticPr fontId="2"/>
  </si>
  <si>
    <t>集水桝</t>
    <rPh sb="0" eb="3">
      <t>シュウスイマス</t>
    </rPh>
    <phoneticPr fontId="2"/>
  </si>
  <si>
    <t>モルタル</t>
    <phoneticPr fontId="2"/>
  </si>
  <si>
    <t>基礎材 RC-40 t=10㎝</t>
    <rPh sb="0" eb="2">
      <t>キソ</t>
    </rPh>
    <rPh sb="2" eb="3">
      <t>ザイ</t>
    </rPh>
    <phoneticPr fontId="2"/>
  </si>
  <si>
    <t>集水桝工</t>
    <rPh sb="0" eb="2">
      <t>シュウスイ</t>
    </rPh>
    <rPh sb="2" eb="3">
      <t>マス</t>
    </rPh>
    <rPh sb="3" eb="4">
      <t>コウ</t>
    </rPh>
    <phoneticPr fontId="3"/>
  </si>
  <si>
    <t>土工</t>
    <rPh sb="0" eb="2">
      <t>ドコウ</t>
    </rPh>
    <phoneticPr fontId="3"/>
  </si>
  <si>
    <t>　掘削</t>
    <rPh sb="1" eb="3">
      <t>クッサク</t>
    </rPh>
    <phoneticPr fontId="3"/>
  </si>
  <si>
    <t>⑨密粒度ｱｽｺﾝ(13F)B</t>
    <rPh sb="1" eb="3">
      <t>ミツリュウ</t>
    </rPh>
    <rPh sb="3" eb="4">
      <t>ド</t>
    </rPh>
    <phoneticPr fontId="3"/>
  </si>
  <si>
    <t>自由勾配側溝</t>
    <rPh sb="0" eb="6">
      <t>ジユウコウバイソッコウ</t>
    </rPh>
    <phoneticPr fontId="3"/>
  </si>
  <si>
    <t>FU-B300-H300</t>
    <phoneticPr fontId="3"/>
  </si>
  <si>
    <t>集水桝</t>
    <rPh sb="0" eb="2">
      <t>シュウスイ</t>
    </rPh>
    <rPh sb="2" eb="3">
      <t>マス</t>
    </rPh>
    <phoneticPr fontId="3"/>
  </si>
  <si>
    <t>M1-B600-L600-H600</t>
    <phoneticPr fontId="3"/>
  </si>
  <si>
    <t>基</t>
    <rPh sb="0" eb="1">
      <t>キ</t>
    </rPh>
    <phoneticPr fontId="3"/>
  </si>
  <si>
    <t>m</t>
    <phoneticPr fontId="3"/>
  </si>
  <si>
    <t>区画線(駐車桝)</t>
    <rPh sb="0" eb="2">
      <t>クカク</t>
    </rPh>
    <rPh sb="2" eb="3">
      <t>セン</t>
    </rPh>
    <rPh sb="4" eb="6">
      <t>チュウシャ</t>
    </rPh>
    <rPh sb="6" eb="7">
      <t>マス</t>
    </rPh>
    <phoneticPr fontId="3"/>
  </si>
  <si>
    <t>b=15㎝　実線　白</t>
    <rPh sb="6" eb="7">
      <t>ジツ</t>
    </rPh>
    <rPh sb="7" eb="8">
      <t>セン</t>
    </rPh>
    <rPh sb="9" eb="10">
      <t>シロ</t>
    </rPh>
    <phoneticPr fontId="3"/>
  </si>
  <si>
    <t>グレーチング蓋</t>
    <rPh sb="6" eb="7">
      <t>フタ</t>
    </rPh>
    <phoneticPr fontId="3"/>
  </si>
  <si>
    <t>枚</t>
    <rPh sb="0" eb="1">
      <t>マイ</t>
    </rPh>
    <phoneticPr fontId="3"/>
  </si>
  <si>
    <t>調整コンクリート</t>
    <rPh sb="0" eb="2">
      <t>チョウセイ</t>
    </rPh>
    <phoneticPr fontId="2"/>
  </si>
  <si>
    <t>グレーチング蓋</t>
    <rPh sb="6" eb="7">
      <t>フタ</t>
    </rPh>
    <phoneticPr fontId="2"/>
  </si>
  <si>
    <t>m3</t>
    <phoneticPr fontId="2"/>
  </si>
  <si>
    <t>枚</t>
    <rPh sb="0" eb="1">
      <t>マイ</t>
    </rPh>
    <phoneticPr fontId="2"/>
  </si>
  <si>
    <t>SG3-B600-L600</t>
    <phoneticPr fontId="3"/>
  </si>
  <si>
    <t>枚</t>
    <rPh sb="0" eb="1">
      <t>マイ</t>
    </rPh>
    <phoneticPr fontId="3"/>
  </si>
  <si>
    <t>調整コンクリート</t>
    <rPh sb="0" eb="2">
      <t>チョウセイ</t>
    </rPh>
    <phoneticPr fontId="3"/>
  </si>
  <si>
    <t>FU-B300用コンクリート蓋</t>
    <rPh sb="7" eb="8">
      <t>ヨウ</t>
    </rPh>
    <rPh sb="14" eb="15">
      <t>フタ</t>
    </rPh>
    <phoneticPr fontId="3"/>
  </si>
  <si>
    <t>FU-B300用グレーチング蓋</t>
    <rPh sb="7" eb="8">
      <t>ヨウ</t>
    </rPh>
    <rPh sb="14" eb="15">
      <t>フタ</t>
    </rPh>
    <phoneticPr fontId="3"/>
  </si>
  <si>
    <t>　　 〃</t>
    <phoneticPr fontId="3"/>
  </si>
  <si>
    <t>グレーチング蓋</t>
    <rPh sb="6" eb="7">
      <t>フタ</t>
    </rPh>
    <phoneticPr fontId="2"/>
  </si>
  <si>
    <t>SG3-B600-L600</t>
    <phoneticPr fontId="2"/>
  </si>
  <si>
    <t>枚</t>
    <rPh sb="0" eb="1">
      <t>マイ</t>
    </rPh>
    <phoneticPr fontId="2"/>
  </si>
  <si>
    <t>位　　置　・　計　算　式</t>
    <rPh sb="0" eb="1">
      <t>クライ</t>
    </rPh>
    <rPh sb="3" eb="4">
      <t>オキ</t>
    </rPh>
    <rPh sb="7" eb="8">
      <t>ケイ</t>
    </rPh>
    <rPh sb="9" eb="10">
      <t>サン</t>
    </rPh>
    <rPh sb="11" eb="12">
      <t>シキ</t>
    </rPh>
    <phoneticPr fontId="2"/>
  </si>
  <si>
    <t>FU-B300用ｺﾝｸﾘｰﾄ蓋</t>
    <rPh sb="7" eb="8">
      <t>ヨウ</t>
    </rPh>
    <rPh sb="14" eb="15">
      <t>フタ</t>
    </rPh>
    <phoneticPr fontId="2"/>
  </si>
  <si>
    <t>FU-B300用ｸﾞﾚｰﾁﾝｸﾞ蓋</t>
    <rPh sb="7" eb="8">
      <t>ヨウ</t>
    </rPh>
    <rPh sb="16" eb="17">
      <t>フタ</t>
    </rPh>
    <phoneticPr fontId="2"/>
  </si>
  <si>
    <t>　　　　　〃</t>
    <phoneticPr fontId="2"/>
  </si>
  <si>
    <t>平面図ＣＡＤ求積による</t>
    <rPh sb="0" eb="3">
      <t>ヘイメンズ</t>
    </rPh>
    <rPh sb="6" eb="8">
      <t>キュウセキ</t>
    </rPh>
    <phoneticPr fontId="2"/>
  </si>
  <si>
    <t>区画線(駐車桝)</t>
    <rPh sb="0" eb="2">
      <t>クカク</t>
    </rPh>
    <rPh sb="2" eb="3">
      <t>セン</t>
    </rPh>
    <rPh sb="4" eb="6">
      <t>チュウシャ</t>
    </rPh>
    <rPh sb="6" eb="7">
      <t>マス</t>
    </rPh>
    <phoneticPr fontId="2"/>
  </si>
  <si>
    <t>区画線(駐車桝)</t>
    <rPh sb="0" eb="3">
      <t>クカクセン</t>
    </rPh>
    <rPh sb="4" eb="7">
      <t>チュウシャマス</t>
    </rPh>
    <phoneticPr fontId="2"/>
  </si>
  <si>
    <t>　　 〃</t>
    <phoneticPr fontId="2"/>
  </si>
  <si>
    <t>雑工</t>
    <rPh sb="0" eb="1">
      <t>ザツ</t>
    </rPh>
    <rPh sb="1" eb="2">
      <t>コウ</t>
    </rPh>
    <phoneticPr fontId="2"/>
  </si>
  <si>
    <t>雑工</t>
    <rPh sb="0" eb="1">
      <t>ザツ</t>
    </rPh>
    <rPh sb="1" eb="2">
      <t>コウ</t>
    </rPh>
    <phoneticPr fontId="3"/>
  </si>
  <si>
    <t>　　　　　〃　　　　　</t>
    <phoneticPr fontId="2"/>
  </si>
  <si>
    <t>新潟県標準設計図集より</t>
    <rPh sb="0" eb="3">
      <t>ニイガタケン</t>
    </rPh>
    <rPh sb="3" eb="5">
      <t>ヒョウジュン</t>
    </rPh>
    <rPh sb="5" eb="7">
      <t>セッケイ</t>
    </rPh>
    <rPh sb="7" eb="8">
      <t>ズ</t>
    </rPh>
    <rPh sb="8" eb="9">
      <t>シュウ</t>
    </rPh>
    <phoneticPr fontId="2"/>
  </si>
  <si>
    <t>基</t>
    <rPh sb="0" eb="1">
      <t>キ</t>
    </rPh>
    <phoneticPr fontId="2"/>
  </si>
  <si>
    <t>位　置　・　計　算　式</t>
    <rPh sb="0" eb="1">
      <t>クライ</t>
    </rPh>
    <rPh sb="2" eb="3">
      <t>チ</t>
    </rPh>
    <rPh sb="6" eb="7">
      <t>ケイ</t>
    </rPh>
    <rPh sb="8" eb="9">
      <t>ザン</t>
    </rPh>
    <rPh sb="10" eb="11">
      <t>シキ</t>
    </rPh>
    <phoneticPr fontId="2"/>
  </si>
  <si>
    <t>有筋コンクリート体積計</t>
    <rPh sb="0" eb="1">
      <t>ユウ</t>
    </rPh>
    <rPh sb="1" eb="2">
      <t>キン</t>
    </rPh>
    <rPh sb="8" eb="10">
      <t>タイセキ</t>
    </rPh>
    <rPh sb="10" eb="11">
      <t>ケイ</t>
    </rPh>
    <phoneticPr fontId="2"/>
  </si>
  <si>
    <t>コンクリート重量(2.50t/m3)</t>
  </si>
  <si>
    <t>ｺﾝｸﾘｰﾄ構造物取壊し</t>
    <rPh sb="6" eb="9">
      <t>コウゾウブツ</t>
    </rPh>
    <rPh sb="9" eb="11">
      <t>トリコワ</t>
    </rPh>
    <phoneticPr fontId="3"/>
  </si>
  <si>
    <t>有筋コンクリート</t>
    <rPh sb="0" eb="1">
      <t>ユウ</t>
    </rPh>
    <rPh sb="1" eb="2">
      <t>キン</t>
    </rPh>
    <phoneticPr fontId="3"/>
  </si>
  <si>
    <t>m3</t>
    <phoneticPr fontId="3"/>
  </si>
  <si>
    <t>構造物撤去</t>
    <rPh sb="0" eb="5">
      <t>コウゾウブツテッキョ</t>
    </rPh>
    <phoneticPr fontId="3"/>
  </si>
  <si>
    <t>縁石</t>
    <rPh sb="0" eb="2">
      <t>エンセキ</t>
    </rPh>
    <phoneticPr fontId="3"/>
  </si>
  <si>
    <t>m</t>
    <phoneticPr fontId="3"/>
  </si>
  <si>
    <t>位　置　・　計　算　式</t>
    <rPh sb="0" eb="1">
      <t>イ</t>
    </rPh>
    <rPh sb="2" eb="3">
      <t>チ</t>
    </rPh>
    <rPh sb="6" eb="7">
      <t>ケイ</t>
    </rPh>
    <rPh sb="8" eb="9">
      <t>サン</t>
    </rPh>
    <rPh sb="10" eb="11">
      <t>シキ</t>
    </rPh>
    <phoneticPr fontId="2"/>
  </si>
  <si>
    <t>土量計算書より</t>
    <rPh sb="0" eb="2">
      <t>ドリョウ</t>
    </rPh>
    <rPh sb="2" eb="5">
      <t>ケイサンショ</t>
    </rPh>
    <phoneticPr fontId="2"/>
  </si>
  <si>
    <t>　盛土</t>
    <rPh sb="1" eb="3">
      <t>モリド</t>
    </rPh>
    <phoneticPr fontId="3"/>
  </si>
  <si>
    <t>NO.2+15.60</t>
    <phoneticPr fontId="2"/>
  </si>
  <si>
    <t>NO.4</t>
    <phoneticPr fontId="2"/>
  </si>
  <si>
    <t>NO.5</t>
    <phoneticPr fontId="2"/>
  </si>
  <si>
    <t>NO.5+14.00</t>
    <phoneticPr fontId="2"/>
  </si>
  <si>
    <t>Ｌ型擁壁工</t>
    <rPh sb="1" eb="4">
      <t>ガタヨウヘキ</t>
    </rPh>
    <rPh sb="4" eb="5">
      <t>コウ</t>
    </rPh>
    <phoneticPr fontId="2"/>
  </si>
  <si>
    <t>M1-B600-L600-H900</t>
    <phoneticPr fontId="2"/>
  </si>
  <si>
    <t>H750</t>
    <phoneticPr fontId="2"/>
  </si>
  <si>
    <t>NO.2+15.60　～　NO.5+14.00</t>
    <phoneticPr fontId="2"/>
  </si>
  <si>
    <t>90°FU-B300-H300</t>
    <phoneticPr fontId="2"/>
  </si>
  <si>
    <t>90°FU-B300-H300</t>
    <phoneticPr fontId="2"/>
  </si>
  <si>
    <t>NO.2+15.60</t>
    <phoneticPr fontId="2"/>
  </si>
  <si>
    <t>V = 0.05×0.50×104.50</t>
    <phoneticPr fontId="2"/>
  </si>
  <si>
    <t>V = 0.05×0.30×104.50</t>
    <phoneticPr fontId="2"/>
  </si>
  <si>
    <t>V = 0.10×0.60×104.50</t>
    <phoneticPr fontId="2"/>
  </si>
  <si>
    <t>A = 0.05×104.50×2+0.05×0.50×6</t>
    <phoneticPr fontId="2"/>
  </si>
  <si>
    <t>作業土工  基面整正</t>
    <rPh sb="0" eb="2">
      <t>サギョウ</t>
    </rPh>
    <rPh sb="2" eb="4">
      <t>ドコウ</t>
    </rPh>
    <rPh sb="6" eb="8">
      <t>キメン</t>
    </rPh>
    <rPh sb="8" eb="10">
      <t>セイセイ</t>
    </rPh>
    <phoneticPr fontId="2"/>
  </si>
  <si>
    <t>A = 0.60×104.50</t>
    <phoneticPr fontId="2"/>
  </si>
  <si>
    <t>自由勾配側溝　90°FU-B300-H300</t>
    <rPh sb="0" eb="6">
      <t>ジユウコウバイソッコウ</t>
    </rPh>
    <phoneticPr fontId="2"/>
  </si>
  <si>
    <t>V = 0.05×0.30×1.50</t>
    <phoneticPr fontId="2"/>
  </si>
  <si>
    <t>V = 0.05×0.50×1.50</t>
    <phoneticPr fontId="2"/>
  </si>
  <si>
    <t>V = 0.10×0.60×1.50</t>
    <phoneticPr fontId="2"/>
  </si>
  <si>
    <t xml:space="preserve"> L=1.50m</t>
    <phoneticPr fontId="2"/>
  </si>
  <si>
    <t>A = 0.60×1.50</t>
    <phoneticPr fontId="2"/>
  </si>
  <si>
    <t>A = 0.05×1.50×2+0.05×0.50×2</t>
    <phoneticPr fontId="2"/>
  </si>
  <si>
    <t>基</t>
    <rPh sb="0" eb="1">
      <t>キ</t>
    </rPh>
    <phoneticPr fontId="2"/>
  </si>
  <si>
    <t>V = 1.57 + 0.02 = 1.59</t>
    <phoneticPr fontId="2"/>
  </si>
  <si>
    <t>90°FU-B300-H300</t>
    <phoneticPr fontId="3"/>
  </si>
  <si>
    <t>集水桝　M1-B600-L600-H900</t>
    <rPh sb="0" eb="2">
      <t>シュウスイ</t>
    </rPh>
    <rPh sb="2" eb="3">
      <t>マス</t>
    </rPh>
    <phoneticPr fontId="2"/>
  </si>
  <si>
    <t>作業土工　基面整正</t>
    <rPh sb="0" eb="2">
      <t>サギョウ</t>
    </rPh>
    <rPh sb="2" eb="3">
      <t>ド</t>
    </rPh>
    <rPh sb="3" eb="4">
      <t>コウ</t>
    </rPh>
    <rPh sb="5" eb="7">
      <t>キメン</t>
    </rPh>
    <rPh sb="7" eb="9">
      <t>セイセイ</t>
    </rPh>
    <phoneticPr fontId="2"/>
  </si>
  <si>
    <t>A = 1.00×1.00×2</t>
    <phoneticPr fontId="2"/>
  </si>
  <si>
    <t>NO.2+18.9付近、NO.4+4.5付近</t>
    <rPh sb="9" eb="11">
      <t>フキン</t>
    </rPh>
    <rPh sb="20" eb="22">
      <t>フキン</t>
    </rPh>
    <phoneticPr fontId="2"/>
  </si>
  <si>
    <t>擁壁工</t>
    <rPh sb="0" eb="2">
      <t>ヨウヘキ</t>
    </rPh>
    <rPh sb="2" eb="3">
      <t>コウ</t>
    </rPh>
    <phoneticPr fontId="2"/>
  </si>
  <si>
    <t>Ｌ型擁壁</t>
    <rPh sb="1" eb="4">
      <t>ガタヨウヘキ</t>
    </rPh>
    <phoneticPr fontId="2"/>
  </si>
  <si>
    <t>Ｌ型擁壁　H750</t>
    <rPh sb="1" eb="2">
      <t>ガタ</t>
    </rPh>
    <rPh sb="2" eb="4">
      <t>ヨウヘキ</t>
    </rPh>
    <phoneticPr fontId="2"/>
  </si>
  <si>
    <t>型枠</t>
    <rPh sb="0" eb="2">
      <t>カタワク</t>
    </rPh>
    <phoneticPr fontId="2"/>
  </si>
  <si>
    <t>基礎コンクリート</t>
    <rPh sb="0" eb="2">
      <t>キソ</t>
    </rPh>
    <phoneticPr fontId="2"/>
  </si>
  <si>
    <t>基面整正</t>
    <rPh sb="0" eb="2">
      <t>キメン</t>
    </rPh>
    <rPh sb="2" eb="4">
      <t>セイセイ</t>
    </rPh>
    <phoneticPr fontId="2"/>
  </si>
  <si>
    <t>m2</t>
    <phoneticPr fontId="2"/>
  </si>
  <si>
    <t>V=0.60×0.02×62.50</t>
    <phoneticPr fontId="2"/>
  </si>
  <si>
    <t>V=1.00×0.10×62.50</t>
    <phoneticPr fontId="2"/>
  </si>
  <si>
    <t>A=0.05×0.80×2+0.05×62.50×2</t>
    <phoneticPr fontId="2"/>
  </si>
  <si>
    <t>A=1.00×62.50</t>
    <phoneticPr fontId="2"/>
  </si>
  <si>
    <t>V=0.80×0.05×62.50</t>
    <phoneticPr fontId="2"/>
  </si>
  <si>
    <t>張りコンクリート</t>
    <rPh sb="0" eb="1">
      <t>ハ</t>
    </rPh>
    <phoneticPr fontId="2"/>
  </si>
  <si>
    <t>N = 1+2+3</t>
    <phoneticPr fontId="2"/>
  </si>
  <si>
    <t>V = 0.10×120.00</t>
    <phoneticPr fontId="2"/>
  </si>
  <si>
    <t>コンクリート t=10㎝</t>
    <phoneticPr fontId="2"/>
  </si>
  <si>
    <t>L = 1.40×2</t>
    <phoneticPr fontId="2"/>
  </si>
  <si>
    <t>基礎材 RC-25 t=10cm</t>
    <rPh sb="0" eb="2">
      <t>キソ</t>
    </rPh>
    <rPh sb="2" eb="3">
      <t>ザイ</t>
    </rPh>
    <phoneticPr fontId="2"/>
  </si>
  <si>
    <t>V = 0.10×0.30×2.80</t>
    <phoneticPr fontId="2"/>
  </si>
  <si>
    <t>A = 0.30×2.80</t>
    <phoneticPr fontId="2"/>
  </si>
  <si>
    <t>土工</t>
    <rPh sb="0" eb="2">
      <t>ドコウ</t>
    </rPh>
    <phoneticPr fontId="2"/>
  </si>
  <si>
    <t>本工に含む</t>
    <rPh sb="0" eb="2">
      <t>ホンコウ</t>
    </rPh>
    <rPh sb="3" eb="4">
      <t>フク</t>
    </rPh>
    <phoneticPr fontId="2"/>
  </si>
  <si>
    <t>排水管 HP-1 150mm</t>
    <rPh sb="0" eb="3">
      <t>ハイスイカン</t>
    </rPh>
    <phoneticPr fontId="2"/>
  </si>
  <si>
    <t>HP-1　150mm</t>
    <phoneticPr fontId="2"/>
  </si>
  <si>
    <t>排水管 A150</t>
    <rPh sb="0" eb="3">
      <t>ハイスイカン</t>
    </rPh>
    <phoneticPr fontId="2"/>
  </si>
  <si>
    <t>〃</t>
    <phoneticPr fontId="2"/>
  </si>
  <si>
    <t>　　〃</t>
    <phoneticPr fontId="2"/>
  </si>
  <si>
    <t>A = 2,070.00+9.00</t>
    <phoneticPr fontId="2"/>
  </si>
  <si>
    <t>アスファルト舗装</t>
    <rPh sb="6" eb="8">
      <t>ホソウ</t>
    </rPh>
    <phoneticPr fontId="3"/>
  </si>
  <si>
    <t>擁壁工</t>
    <rPh sb="0" eb="3">
      <t>ヨウヘキコウ</t>
    </rPh>
    <phoneticPr fontId="3"/>
  </si>
  <si>
    <t>H=750</t>
    <phoneticPr fontId="3"/>
  </si>
  <si>
    <t>張りコンクリート</t>
    <rPh sb="0" eb="1">
      <t>ハ</t>
    </rPh>
    <phoneticPr fontId="3"/>
  </si>
  <si>
    <t>t=10㎝</t>
    <phoneticPr fontId="3"/>
  </si>
  <si>
    <t>HP-1 150mm</t>
    <phoneticPr fontId="3"/>
  </si>
  <si>
    <t>排水管A150</t>
    <rPh sb="0" eb="3">
      <t>ハイスイカン</t>
    </rPh>
    <phoneticPr fontId="3"/>
  </si>
  <si>
    <t>構造物撤去　a種縁石(Fa-20)</t>
    <rPh sb="0" eb="3">
      <t>コウゾウブツ</t>
    </rPh>
    <rPh sb="3" eb="5">
      <t>テッキョ</t>
    </rPh>
    <rPh sb="7" eb="8">
      <t>シュ</t>
    </rPh>
    <rPh sb="8" eb="10">
      <t>エンセキ</t>
    </rPh>
    <phoneticPr fontId="2"/>
  </si>
  <si>
    <t>V = (0.62×0.62×0.53-0.50×0.50×0.53)×2</t>
    <phoneticPr fontId="2"/>
  </si>
  <si>
    <t>有筋コンクリート</t>
    <rPh sb="0" eb="2">
      <t>ユウキン</t>
    </rPh>
    <phoneticPr fontId="2"/>
  </si>
  <si>
    <t>分水桝Ⅰ型（上）</t>
    <rPh sb="0" eb="1">
      <t>ブン</t>
    </rPh>
    <rPh sb="1" eb="2">
      <t>スイ</t>
    </rPh>
    <rPh sb="2" eb="3">
      <t>マス</t>
    </rPh>
    <rPh sb="4" eb="5">
      <t>カタ</t>
    </rPh>
    <rPh sb="6" eb="7">
      <t>ジョウ</t>
    </rPh>
    <phoneticPr fontId="2"/>
  </si>
  <si>
    <t>NO.2+18.00付近、NO.4+3.70付近</t>
    <rPh sb="10" eb="12">
      <t>フキン</t>
    </rPh>
    <rPh sb="22" eb="24">
      <t>フキン</t>
    </rPh>
    <phoneticPr fontId="2"/>
  </si>
  <si>
    <t>基</t>
    <rPh sb="0" eb="1">
      <t>キ</t>
    </rPh>
    <phoneticPr fontId="2"/>
  </si>
  <si>
    <t>a種縁石(Fa-20)</t>
    <phoneticPr fontId="2"/>
  </si>
  <si>
    <t>構造物撤去</t>
    <rPh sb="0" eb="3">
      <t>コウゾウブツ</t>
    </rPh>
    <rPh sb="3" eb="5">
      <t>テッキョ</t>
    </rPh>
    <phoneticPr fontId="2"/>
  </si>
  <si>
    <t>コンクリート構造物取壊し　分水桝Ⅰ型（上）</t>
    <rPh sb="6" eb="9">
      <t>コウゾウブツ</t>
    </rPh>
    <rPh sb="9" eb="11">
      <t>トリコワ</t>
    </rPh>
    <rPh sb="19" eb="20">
      <t>ウエ</t>
    </rPh>
    <phoneticPr fontId="2"/>
  </si>
  <si>
    <t>a種縁石(Fa-20)</t>
    <rPh sb="1" eb="4">
      <t>シュエンセキ</t>
    </rPh>
    <phoneticPr fontId="3"/>
  </si>
  <si>
    <t>分水桝Ⅰ型（上）</t>
    <phoneticPr fontId="3"/>
  </si>
  <si>
    <t>ｺﾝｸﾘｰﾄ構造物取壊し</t>
    <rPh sb="6" eb="9">
      <t>コウゾウブツ</t>
    </rPh>
    <rPh sb="9" eb="11">
      <t>トリコワ</t>
    </rPh>
    <phoneticPr fontId="2"/>
  </si>
  <si>
    <t>有筋コンクリート</t>
    <rPh sb="0" eb="1">
      <t>ユウ</t>
    </rPh>
    <rPh sb="1" eb="2">
      <t>キン</t>
    </rPh>
    <phoneticPr fontId="2"/>
  </si>
  <si>
    <t>撤去工</t>
    <rPh sb="0" eb="2">
      <t>テッキョ</t>
    </rPh>
    <rPh sb="2" eb="3">
      <t>コウ</t>
    </rPh>
    <phoneticPr fontId="3"/>
  </si>
  <si>
    <t>Ｌ型擁壁</t>
    <rPh sb="1" eb="2">
      <t>ガタ</t>
    </rPh>
    <rPh sb="2" eb="4">
      <t>ヨウヘキ</t>
    </rPh>
    <phoneticPr fontId="3"/>
  </si>
  <si>
    <t>床掘</t>
    <rPh sb="0" eb="2">
      <t>トコボリ</t>
    </rPh>
    <phoneticPr fontId="2"/>
  </si>
  <si>
    <t>埋戻し</t>
    <rPh sb="0" eb="2">
      <t>ウメモド</t>
    </rPh>
    <phoneticPr fontId="2"/>
  </si>
  <si>
    <t>計</t>
    <rPh sb="0" eb="1">
      <t>ケイ</t>
    </rPh>
    <phoneticPr fontId="2"/>
  </si>
  <si>
    <t>雑工</t>
    <rPh sb="0" eb="2">
      <t>ザッコウ</t>
    </rPh>
    <phoneticPr fontId="2"/>
  </si>
  <si>
    <t>排水管 HP-150</t>
    <rPh sb="0" eb="3">
      <t>ハイスイカン</t>
    </rPh>
    <phoneticPr fontId="2"/>
  </si>
  <si>
    <t>床掘
(m3)</t>
    <rPh sb="0" eb="2">
      <t>トコボリ</t>
    </rPh>
    <phoneticPr fontId="2"/>
  </si>
  <si>
    <t>埋戻し
(m3)</t>
    <rPh sb="0" eb="2">
      <t>ウメモド</t>
    </rPh>
    <phoneticPr fontId="2"/>
  </si>
  <si>
    <t>作業土工集計表より（本工に含む）</t>
    <rPh sb="0" eb="2">
      <t>サギョウ</t>
    </rPh>
    <rPh sb="2" eb="3">
      <t>ド</t>
    </rPh>
    <rPh sb="3" eb="4">
      <t>コウ</t>
    </rPh>
    <rPh sb="4" eb="6">
      <t>シュウケイ</t>
    </rPh>
    <rPh sb="6" eb="7">
      <t>ヒョウ</t>
    </rPh>
    <rPh sb="10" eb="12">
      <t>ホンコウ</t>
    </rPh>
    <rPh sb="13" eb="14">
      <t>フク</t>
    </rPh>
    <phoneticPr fontId="2"/>
  </si>
  <si>
    <t>　　 〃    (乗入れ)</t>
    <rPh sb="9" eb="11">
      <t>ノリイ</t>
    </rPh>
    <phoneticPr fontId="3"/>
  </si>
  <si>
    <t>FU-B400用グレーチング蓋</t>
    <rPh sb="7" eb="8">
      <t>ヨウ</t>
    </rPh>
    <rPh sb="14" eb="15">
      <t>フタ</t>
    </rPh>
    <phoneticPr fontId="3"/>
  </si>
  <si>
    <t>N = 2+22+24+42</t>
    <phoneticPr fontId="2"/>
  </si>
  <si>
    <t>FU-B400用ｸﾞﾚｰﾁﾝｸﾞ蓋</t>
    <rPh sb="7" eb="8">
      <t>ヨウ</t>
    </rPh>
    <rPh sb="16" eb="17">
      <t>フタ</t>
    </rPh>
    <phoneticPr fontId="2"/>
  </si>
  <si>
    <t>NO.2+0.60 ～ NO.2+8.60 (乗入れ区間)</t>
    <rPh sb="23" eb="25">
      <t>ノリイ</t>
    </rPh>
    <rPh sb="26" eb="28">
      <t>クカン</t>
    </rPh>
    <phoneticPr fontId="2"/>
  </si>
  <si>
    <t>表　層　t=5㎝</t>
    <rPh sb="0" eb="1">
      <t>ヒョウ</t>
    </rPh>
    <rPh sb="2" eb="3">
      <t>ソウ</t>
    </rPh>
    <phoneticPr fontId="2"/>
  </si>
  <si>
    <t>t= 5cm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</si>
</sst>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.00_);[Red]\(0.00\)"/>
    <numFmt numFmtId="177" formatCode="0.00_ "/>
    <numFmt numFmtId="178" formatCode="0.0_ "/>
    <numFmt numFmtId="179" formatCode="hh:mm\ \T\K"/>
    <numFmt numFmtId="180" formatCode="#,##0;\-#,##0;&quot;-&quot;"/>
    <numFmt numFmtId="181" formatCode="#,##0.00_ "/>
    <numFmt numFmtId="182" formatCode="#,##0.0_ "/>
    <numFmt numFmtId="183" formatCode="#,##0_ "/>
    <numFmt numFmtId="184" formatCode="##,##0.0\t"/>
    <numFmt numFmtId="185" formatCode="0.0_);[Red]\(0.0\)"/>
    <numFmt numFmtId="186" formatCode="0_ "/>
  </numFmts>
  <fonts count="18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FA 明朝"/>
      <family val="1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u/>
      <sz val="11"/>
      <name val="ＭＳ ゴシック"/>
      <family val="3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80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8" fillId="0" borderId="0"/>
    <xf numFmtId="0" fontId="7" fillId="0" borderId="0"/>
    <xf numFmtId="179" fontId="8" fillId="0" borderId="0"/>
  </cellStyleXfs>
  <cellXfs count="248">
    <xf numFmtId="0" fontId="0" fillId="0" borderId="0" xfId="0"/>
    <xf numFmtId="0" fontId="9" fillId="0" borderId="0" xfId="0" applyFont="1"/>
    <xf numFmtId="0" fontId="11" fillId="0" borderId="0" xfId="8" applyFont="1" applyAlignment="1">
      <alignment vertical="center"/>
    </xf>
    <xf numFmtId="0" fontId="9" fillId="0" borderId="3" xfId="8" applyFont="1" applyBorder="1" applyAlignment="1">
      <alignment horizontal="centerContinuous" vertical="center"/>
    </xf>
    <xf numFmtId="0" fontId="9" fillId="0" borderId="3" xfId="8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178" fontId="10" fillId="0" borderId="0" xfId="0" applyNumberFormat="1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178" fontId="9" fillId="0" borderId="0" xfId="0" applyNumberFormat="1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right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176" fontId="9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horizontal="right" vertical="center"/>
    </xf>
    <xf numFmtId="177" fontId="9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8" fontId="9" fillId="0" borderId="7" xfId="0" applyNumberFormat="1" applyFont="1" applyBorder="1" applyAlignment="1">
      <alignment vertical="center"/>
    </xf>
    <xf numFmtId="0" fontId="9" fillId="0" borderId="8" xfId="0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177" fontId="9" fillId="0" borderId="0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178" fontId="9" fillId="0" borderId="11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4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vertical="center"/>
    </xf>
    <xf numFmtId="177" fontId="9" fillId="0" borderId="14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178" fontId="9" fillId="0" borderId="12" xfId="0" applyNumberFormat="1" applyFont="1" applyBorder="1" applyAlignment="1">
      <alignment vertical="center"/>
    </xf>
    <xf numFmtId="0" fontId="9" fillId="0" borderId="0" xfId="0" applyFont="1" applyAlignment="1">
      <alignment horizontal="center"/>
    </xf>
    <xf numFmtId="178" fontId="9" fillId="0" borderId="0" xfId="0" applyNumberFormat="1" applyFont="1"/>
    <xf numFmtId="178" fontId="9" fillId="0" borderId="0" xfId="0" applyNumberFormat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176" fontId="9" fillId="0" borderId="3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176" fontId="9" fillId="0" borderId="3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vertical="center"/>
    </xf>
    <xf numFmtId="181" fontId="9" fillId="0" borderId="16" xfId="0" applyNumberFormat="1" applyFont="1" applyBorder="1" applyAlignment="1">
      <alignment vertical="center"/>
    </xf>
    <xf numFmtId="177" fontId="9" fillId="0" borderId="7" xfId="0" applyNumberFormat="1" applyFont="1" applyBorder="1" applyAlignment="1">
      <alignment vertical="center"/>
    </xf>
    <xf numFmtId="177" fontId="9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77" fontId="9" fillId="0" borderId="11" xfId="0" applyNumberFormat="1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8" fontId="9" fillId="0" borderId="1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horizontal="left" vertical="center"/>
    </xf>
    <xf numFmtId="177" fontId="9" fillId="0" borderId="10" xfId="0" applyNumberFormat="1" applyFont="1" applyBorder="1" applyAlignment="1">
      <alignment horizontal="center" vertical="center"/>
    </xf>
    <xf numFmtId="0" fontId="9" fillId="0" borderId="3" xfId="8" quotePrefix="1" applyFont="1" applyBorder="1" applyAlignment="1">
      <alignment vertical="center"/>
    </xf>
    <xf numFmtId="182" fontId="9" fillId="0" borderId="3" xfId="5" applyNumberFormat="1" applyFont="1" applyBorder="1" applyAlignment="1">
      <alignment vertical="center"/>
    </xf>
    <xf numFmtId="177" fontId="9" fillId="0" borderId="12" xfId="0" applyNumberFormat="1" applyFont="1" applyBorder="1" applyAlignment="1">
      <alignment vertical="center"/>
    </xf>
    <xf numFmtId="0" fontId="9" fillId="0" borderId="3" xfId="8" applyFont="1" applyBorder="1" applyAlignment="1">
      <alignment horizontal="center" vertical="center"/>
    </xf>
    <xf numFmtId="0" fontId="9" fillId="0" borderId="0" xfId="8" applyFont="1" applyAlignment="1">
      <alignment vertical="center"/>
    </xf>
    <xf numFmtId="0" fontId="9" fillId="0" borderId="3" xfId="8" applyFont="1" applyBorder="1" applyAlignment="1">
      <alignment horizontal="left" vertical="center" indent="1"/>
    </xf>
    <xf numFmtId="183" fontId="9" fillId="0" borderId="3" xfId="5" applyNumberFormat="1" applyFont="1" applyBorder="1" applyAlignment="1">
      <alignment vertical="center"/>
    </xf>
    <xf numFmtId="2" fontId="9" fillId="0" borderId="3" xfId="8" applyNumberFormat="1" applyFont="1" applyBorder="1" applyAlignment="1">
      <alignment vertical="center"/>
    </xf>
    <xf numFmtId="0" fontId="11" fillId="0" borderId="0" xfId="8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indent="1"/>
    </xf>
    <xf numFmtId="0" fontId="9" fillId="0" borderId="3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9" fillId="0" borderId="11" xfId="0" applyFont="1" applyBorder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  <xf numFmtId="0" fontId="9" fillId="0" borderId="11" xfId="0" applyFont="1" applyBorder="1" applyAlignment="1">
      <alignment horizontal="left" vertical="center" indent="2"/>
    </xf>
    <xf numFmtId="0" fontId="9" fillId="0" borderId="7" xfId="8" applyFont="1" applyBorder="1" applyAlignment="1">
      <alignment horizontal="left" vertical="center" indent="1"/>
    </xf>
    <xf numFmtId="0" fontId="9" fillId="0" borderId="2" xfId="0" applyFont="1" applyBorder="1" applyAlignment="1">
      <alignment horizontal="left" vertical="center" indent="2"/>
    </xf>
    <xf numFmtId="0" fontId="11" fillId="0" borderId="0" xfId="8" applyFont="1" applyAlignment="1">
      <alignment horizontal="right" vertical="center"/>
    </xf>
    <xf numFmtId="184" fontId="9" fillId="0" borderId="3" xfId="8" quotePrefix="1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0" xfId="0" applyFont="1" applyBorder="1" applyAlignment="1">
      <alignment horizontal="right" vertic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176" fontId="9" fillId="0" borderId="0" xfId="0" applyNumberFormat="1" applyFont="1" applyBorder="1" applyAlignment="1">
      <alignment horizontal="right" vertical="center"/>
    </xf>
    <xf numFmtId="0" fontId="9" fillId="0" borderId="3" xfId="8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top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176" fontId="9" fillId="0" borderId="0" xfId="0" applyNumberFormat="1" applyFont="1" applyBorder="1" applyAlignment="1">
      <alignment horizontal="right" vertical="center"/>
    </xf>
    <xf numFmtId="0" fontId="9" fillId="0" borderId="1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vertical="center" wrapText="1"/>
    </xf>
    <xf numFmtId="181" fontId="9" fillId="0" borderId="12" xfId="0" applyNumberFormat="1" applyFont="1" applyBorder="1" applyAlignment="1">
      <alignment vertical="center"/>
    </xf>
    <xf numFmtId="176" fontId="9" fillId="0" borderId="12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181" fontId="9" fillId="0" borderId="3" xfId="0" applyNumberFormat="1" applyFont="1" applyBorder="1" applyAlignment="1">
      <alignment vertical="center"/>
    </xf>
    <xf numFmtId="0" fontId="9" fillId="0" borderId="3" xfId="8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9" fillId="0" borderId="0" xfId="0" applyFont="1" applyBorder="1" applyAlignment="1">
      <alignment horizontal="left" vertical="center" indent="2"/>
    </xf>
    <xf numFmtId="0" fontId="9" fillId="0" borderId="3" xfId="8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7" fontId="9" fillId="0" borderId="14" xfId="0" applyNumberFormat="1" applyFont="1" applyBorder="1" applyAlignment="1">
      <alignment vertical="center"/>
    </xf>
    <xf numFmtId="0" fontId="9" fillId="0" borderId="3" xfId="8" applyFont="1" applyBorder="1" applyAlignment="1">
      <alignment horizontal="left" vertical="center" indent="2"/>
    </xf>
    <xf numFmtId="0" fontId="9" fillId="0" borderId="3" xfId="0" applyFont="1" applyBorder="1" applyAlignment="1">
      <alignment horizontal="left" vertical="center" indent="2"/>
    </xf>
    <xf numFmtId="0" fontId="9" fillId="0" borderId="7" xfId="8" applyFont="1" applyBorder="1" applyAlignment="1">
      <alignment horizontal="left" vertical="center" indent="3"/>
    </xf>
    <xf numFmtId="0" fontId="9" fillId="0" borderId="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" xfId="8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right" vertical="center"/>
    </xf>
    <xf numFmtId="181" fontId="9" fillId="0" borderId="13" xfId="0" applyNumberFormat="1" applyFont="1" applyBorder="1" applyAlignment="1">
      <alignment vertical="center"/>
    </xf>
    <xf numFmtId="0" fontId="9" fillId="0" borderId="3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11" fillId="0" borderId="0" xfId="7" applyFont="1"/>
    <xf numFmtId="0" fontId="16" fillId="0" borderId="0" xfId="7" applyFont="1" applyAlignment="1">
      <alignment horizontal="right"/>
    </xf>
    <xf numFmtId="0" fontId="11" fillId="0" borderId="18" xfId="7" applyFont="1" applyBorder="1" applyAlignment="1">
      <alignment horizontal="center"/>
    </xf>
    <xf numFmtId="0" fontId="11" fillId="0" borderId="19" xfId="7" applyFont="1" applyBorder="1" applyAlignment="1">
      <alignment horizontal="center"/>
    </xf>
    <xf numFmtId="49" fontId="11" fillId="0" borderId="20" xfId="7" applyNumberFormat="1" applyFont="1" applyBorder="1" applyAlignment="1">
      <alignment horizontal="left"/>
    </xf>
    <xf numFmtId="177" fontId="11" fillId="0" borderId="21" xfId="7" applyNumberFormat="1" applyFont="1" applyBorder="1" applyAlignment="1" applyProtection="1">
      <alignment horizontal="right"/>
      <protection locked="0"/>
    </xf>
    <xf numFmtId="176" fontId="11" fillId="0" borderId="20" xfId="7" applyNumberFormat="1" applyFont="1" applyBorder="1"/>
    <xf numFmtId="185" fontId="11" fillId="0" borderId="21" xfId="7" applyNumberFormat="1" applyFont="1" applyBorder="1"/>
    <xf numFmtId="176" fontId="11" fillId="0" borderId="22" xfId="7" applyNumberFormat="1" applyFont="1" applyBorder="1"/>
    <xf numFmtId="176" fontId="11" fillId="0" borderId="21" xfId="7" applyNumberFormat="1" applyFont="1" applyBorder="1"/>
    <xf numFmtId="49" fontId="11" fillId="0" borderId="23" xfId="7" applyNumberFormat="1" applyFont="1" applyBorder="1" applyAlignment="1">
      <alignment horizontal="left"/>
    </xf>
    <xf numFmtId="177" fontId="11" fillId="0" borderId="24" xfId="7" applyNumberFormat="1" applyFont="1" applyBorder="1" applyAlignment="1" applyProtection="1">
      <alignment horizontal="right"/>
      <protection locked="0"/>
    </xf>
    <xf numFmtId="176" fontId="11" fillId="0" borderId="23" xfId="7" applyNumberFormat="1" applyFont="1" applyBorder="1"/>
    <xf numFmtId="176" fontId="11" fillId="0" borderId="24" xfId="7" applyNumberFormat="1" applyFont="1" applyBorder="1"/>
    <xf numFmtId="176" fontId="11" fillId="0" borderId="9" xfId="7" applyNumberFormat="1" applyFont="1" applyBorder="1"/>
    <xf numFmtId="49" fontId="11" fillId="0" borderId="23" xfId="7" applyNumberFormat="1" applyFont="1" applyBorder="1" applyAlignment="1">
      <alignment horizontal="center"/>
    </xf>
    <xf numFmtId="177" fontId="11" fillId="0" borderId="24" xfId="7" applyNumberFormat="1" applyFont="1" applyBorder="1" applyAlignment="1">
      <alignment horizontal="right"/>
    </xf>
    <xf numFmtId="176" fontId="11" fillId="0" borderId="25" xfId="7" applyNumberFormat="1" applyFont="1" applyBorder="1"/>
    <xf numFmtId="177" fontId="11" fillId="0" borderId="19" xfId="7" applyNumberFormat="1" applyFont="1" applyBorder="1"/>
    <xf numFmtId="176" fontId="11" fillId="0" borderId="18" xfId="7" applyNumberFormat="1" applyFont="1" applyBorder="1"/>
    <xf numFmtId="176" fontId="11" fillId="0" borderId="19" xfId="7" applyNumberFormat="1" applyFont="1" applyBorder="1"/>
    <xf numFmtId="176" fontId="11" fillId="0" borderId="26" xfId="7" applyNumberFormat="1" applyFont="1" applyBorder="1"/>
    <xf numFmtId="0" fontId="9" fillId="0" borderId="3" xfId="8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49" fontId="11" fillId="0" borderId="23" xfId="7" applyNumberFormat="1" applyFont="1" applyBorder="1" applyAlignment="1">
      <alignment horizontal="left" vertical="center"/>
    </xf>
    <xf numFmtId="178" fontId="9" fillId="0" borderId="3" xfId="0" applyNumberFormat="1" applyFont="1" applyFill="1" applyBorder="1" applyAlignment="1">
      <alignment vertical="center"/>
    </xf>
    <xf numFmtId="186" fontId="9" fillId="0" borderId="3" xfId="0" applyNumberFormat="1" applyFont="1" applyFill="1" applyBorder="1" applyAlignment="1">
      <alignment vertical="center"/>
    </xf>
    <xf numFmtId="0" fontId="9" fillId="0" borderId="2" xfId="0" applyFont="1" applyBorder="1" applyAlignment="1">
      <alignment horizontal="left" vertical="center"/>
    </xf>
    <xf numFmtId="176" fontId="9" fillId="0" borderId="3" xfId="0" applyNumberFormat="1" applyFont="1" applyBorder="1" applyAlignment="1">
      <alignment horizontal="left" vertical="center" indent="1"/>
    </xf>
    <xf numFmtId="183" fontId="9" fillId="0" borderId="16" xfId="0" applyNumberFormat="1" applyFont="1" applyBorder="1" applyAlignment="1">
      <alignment vertical="center"/>
    </xf>
    <xf numFmtId="183" fontId="9" fillId="0" borderId="3" xfId="0" applyNumberFormat="1" applyFont="1" applyBorder="1" applyAlignment="1">
      <alignment vertical="center"/>
    </xf>
    <xf numFmtId="176" fontId="9" fillId="0" borderId="3" xfId="0" applyNumberFormat="1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186" fontId="9" fillId="0" borderId="11" xfId="0" applyNumberFormat="1" applyFont="1" applyBorder="1" applyAlignment="1">
      <alignment vertical="center"/>
    </xf>
    <xf numFmtId="182" fontId="9" fillId="0" borderId="16" xfId="0" applyNumberFormat="1" applyFont="1" applyBorder="1" applyAlignment="1">
      <alignment vertical="center"/>
    </xf>
    <xf numFmtId="0" fontId="9" fillId="0" borderId="3" xfId="8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right" vertical="center"/>
    </xf>
    <xf numFmtId="177" fontId="9" fillId="0" borderId="11" xfId="0" applyNumberFormat="1" applyFont="1" applyBorder="1" applyAlignment="1">
      <alignment horizontal="left" vertical="center" indent="1"/>
    </xf>
    <xf numFmtId="177" fontId="9" fillId="0" borderId="0" xfId="0" applyNumberFormat="1" applyFont="1" applyAlignment="1">
      <alignment horizontal="left" vertical="center"/>
    </xf>
    <xf numFmtId="184" fontId="9" fillId="0" borderId="3" xfId="8" quotePrefix="1" applyNumberFormat="1" applyFont="1" applyBorder="1" applyAlignment="1">
      <alignment horizontal="right" vertical="center" indent="2"/>
    </xf>
    <xf numFmtId="0" fontId="9" fillId="0" borderId="3" xfId="8" quotePrefix="1" applyFont="1" applyBorder="1" applyAlignment="1">
      <alignment horizontal="right" vertical="center" indent="2"/>
    </xf>
    <xf numFmtId="2" fontId="9" fillId="0" borderId="3" xfId="8" applyNumberFormat="1" applyFont="1" applyBorder="1" applyAlignment="1">
      <alignment horizontal="right" vertical="center" indent="2"/>
    </xf>
    <xf numFmtId="2" fontId="9" fillId="0" borderId="3" xfId="0" applyNumberFormat="1" applyFont="1" applyFill="1" applyBorder="1" applyAlignment="1">
      <alignment horizontal="left" vertical="center" wrapText="1" indent="4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3" xfId="8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3" xfId="8" applyFont="1" applyBorder="1" applyAlignment="1">
      <alignment horizontal="left" vertical="center"/>
    </xf>
    <xf numFmtId="0" fontId="9" fillId="0" borderId="3" xfId="8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2" fontId="9" fillId="0" borderId="3" xfId="0" applyNumberFormat="1" applyFont="1" applyFill="1" applyBorder="1" applyAlignment="1">
      <alignment horizontal="right" vertical="center" wrapText="1"/>
    </xf>
    <xf numFmtId="177" fontId="9" fillId="0" borderId="3" xfId="0" applyNumberFormat="1" applyFont="1" applyFill="1" applyBorder="1" applyAlignment="1">
      <alignment horizontal="right" vertical="center"/>
    </xf>
    <xf numFmtId="2" fontId="9" fillId="0" borderId="3" xfId="0" applyNumberFormat="1" applyFont="1" applyFill="1" applyBorder="1" applyAlignment="1">
      <alignment horizontal="right" vertical="center" wrapText="1" indent="1"/>
    </xf>
    <xf numFmtId="178" fontId="9" fillId="0" borderId="3" xfId="0" applyNumberFormat="1" applyFont="1" applyFill="1" applyBorder="1" applyAlignment="1">
      <alignment horizontal="center" vertical="center"/>
    </xf>
    <xf numFmtId="0" fontId="9" fillId="0" borderId="3" xfId="8" applyFont="1" applyBorder="1" applyAlignment="1">
      <alignment horizontal="center" vertical="center"/>
    </xf>
    <xf numFmtId="0" fontId="9" fillId="0" borderId="7" xfId="8" applyFont="1" applyBorder="1" applyAlignment="1">
      <alignment horizontal="center" vertical="center" textRotation="255"/>
    </xf>
    <xf numFmtId="0" fontId="9" fillId="0" borderId="11" xfId="8" applyFont="1" applyBorder="1" applyAlignment="1">
      <alignment horizontal="center" vertical="center" textRotation="255"/>
    </xf>
    <xf numFmtId="0" fontId="9" fillId="0" borderId="12" xfId="8" applyFont="1" applyBorder="1" applyAlignment="1">
      <alignment horizontal="center" vertical="center" textRotation="255"/>
    </xf>
    <xf numFmtId="0" fontId="13" fillId="0" borderId="0" xfId="8" applyFont="1" applyAlignment="1">
      <alignment horizontal="center" vertical="center"/>
    </xf>
    <xf numFmtId="0" fontId="9" fillId="0" borderId="3" xfId="8" applyFont="1" applyBorder="1" applyAlignment="1">
      <alignment horizontal="center" vertical="center"/>
    </xf>
    <xf numFmtId="0" fontId="9" fillId="0" borderId="3" xfId="8" applyFont="1" applyBorder="1" applyAlignment="1">
      <alignment horizontal="center" vertical="center" textRotation="255"/>
    </xf>
    <xf numFmtId="0" fontId="9" fillId="0" borderId="3" xfId="0" applyFont="1" applyBorder="1" applyAlignment="1">
      <alignment horizontal="center" vertical="center"/>
    </xf>
    <xf numFmtId="0" fontId="11" fillId="0" borderId="17" xfId="7" applyFont="1" applyBorder="1" applyAlignment="1">
      <alignment horizontal="center"/>
    </xf>
    <xf numFmtId="0" fontId="15" fillId="0" borderId="17" xfId="7" applyFont="1" applyBorder="1" applyAlignment="1">
      <alignment horizontal="center"/>
    </xf>
    <xf numFmtId="0" fontId="9" fillId="0" borderId="1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top"/>
    </xf>
    <xf numFmtId="0" fontId="9" fillId="0" borderId="11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10" fillId="0" borderId="16" xfId="0" applyFont="1" applyBorder="1" applyAlignment="1">
      <alignment horizontal="left" vertical="center" indent="1"/>
    </xf>
    <xf numFmtId="0" fontId="10" fillId="0" borderId="2" xfId="0" applyFont="1" applyBorder="1" applyAlignment="1">
      <alignment horizontal="left" vertical="center" indent="1"/>
    </xf>
    <xf numFmtId="0" fontId="10" fillId="0" borderId="9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10" fillId="0" borderId="0" xfId="0" applyFont="1" applyAlignment="1">
      <alignment vertical="center"/>
    </xf>
    <xf numFmtId="176" fontId="9" fillId="0" borderId="0" xfId="0" applyNumberFormat="1" applyFont="1" applyBorder="1" applyAlignment="1">
      <alignment horizontal="right" vertical="center"/>
    </xf>
  </cellXfs>
  <cellStyles count="10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桁区切り" xfId="5" builtinId="6"/>
    <cellStyle name="桁区切り 2" xfId="6" xr:uid="{00000000-0005-0000-0000-000005000000}"/>
    <cellStyle name="標準" xfId="0" builtinId="0"/>
    <cellStyle name="標準 2" xfId="7" xr:uid="{00000000-0005-0000-0000-000007000000}"/>
    <cellStyle name="標準_数量計算書" xfId="8" xr:uid="{00000000-0005-0000-0000-000008000000}"/>
    <cellStyle name="標準Ａ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542925</xdr:colOff>
      <xdr:row>1</xdr:row>
      <xdr:rowOff>66675</xdr:rowOff>
    </xdr:from>
    <xdr:to>
      <xdr:col>6</xdr:col>
      <xdr:colOff>142580</xdr:colOff>
      <xdr:row>13</xdr:row>
      <xdr:rowOff>285750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ECF34D4-4DA4-4A3C-9EBF-27D6AA49D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409575"/>
          <a:ext cx="5314655" cy="433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3</xdr:row>
      <xdr:rowOff>38100</xdr:rowOff>
    </xdr:from>
    <xdr:to>
      <xdr:col>4</xdr:col>
      <xdr:colOff>123825</xdr:colOff>
      <xdr:row>12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AD7F65D-89BD-4261-AACD-9AD3DB49FE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1066800"/>
          <a:ext cx="2819400" cy="304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31</xdr:row>
      <xdr:rowOff>104775</xdr:rowOff>
    </xdr:from>
    <xdr:to>
      <xdr:col>6</xdr:col>
      <xdr:colOff>762000</xdr:colOff>
      <xdr:row>42</xdr:row>
      <xdr:rowOff>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8462183A-3256-4413-949E-F9F59E7CD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0544175"/>
          <a:ext cx="6429375" cy="366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2</xdr:row>
      <xdr:rowOff>333376</xdr:rowOff>
    </xdr:from>
    <xdr:to>
      <xdr:col>6</xdr:col>
      <xdr:colOff>697091</xdr:colOff>
      <xdr:row>12</xdr:row>
      <xdr:rowOff>123826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359495F-FFA9-447F-A92B-F09525AAA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019176"/>
          <a:ext cx="6097766" cy="3219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1390650</xdr:colOff>
      <xdr:row>4</xdr:row>
      <xdr:rowOff>66675</xdr:rowOff>
    </xdr:from>
    <xdr:to>
      <xdr:col>5</xdr:col>
      <xdr:colOff>400050</xdr:colOff>
      <xdr:row>12</xdr:row>
      <xdr:rowOff>47625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B050C4F0-3099-440F-BB37-C2D763738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1438275"/>
          <a:ext cx="4010025" cy="272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704850</xdr:colOff>
      <xdr:row>1</xdr:row>
      <xdr:rowOff>123825</xdr:rowOff>
    </xdr:from>
    <xdr:to>
      <xdr:col>6</xdr:col>
      <xdr:colOff>65741</xdr:colOff>
      <xdr:row>13</xdr:row>
      <xdr:rowOff>219075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1870EDE-7C92-4E2D-919D-0406D657E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466725"/>
          <a:ext cx="5075891" cy="421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1276350</xdr:colOff>
      <xdr:row>32</xdr:row>
      <xdr:rowOff>266700</xdr:rowOff>
    </xdr:from>
    <xdr:to>
      <xdr:col>5</xdr:col>
      <xdr:colOff>180975</xdr:colOff>
      <xdr:row>41</xdr:row>
      <xdr:rowOff>28575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39FCC7C-57DA-4F48-B749-7D9FC0C6B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1049000"/>
          <a:ext cx="3905250" cy="2847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1109383</xdr:colOff>
      <xdr:row>4</xdr:row>
      <xdr:rowOff>179294</xdr:rowOff>
    </xdr:from>
    <xdr:to>
      <xdr:col>5</xdr:col>
      <xdr:colOff>280708</xdr:colOff>
      <xdr:row>11</xdr:row>
      <xdr:rowOff>79561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69E1EE46-740B-407D-8A91-1826879DA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412" y="1568823"/>
          <a:ext cx="4169149" cy="2331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739588</xdr:colOff>
      <xdr:row>34</xdr:row>
      <xdr:rowOff>100853</xdr:rowOff>
    </xdr:from>
    <xdr:to>
      <xdr:col>3</xdr:col>
      <xdr:colOff>2083426</xdr:colOff>
      <xdr:row>38</xdr:row>
      <xdr:rowOff>168089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1916EA51-6D99-454E-A92E-23FFDD876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4441" y="11721353"/>
          <a:ext cx="1343838" cy="1456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view="pageBreakPreview" zoomScaleNormal="100" zoomScaleSheetLayoutView="100" workbookViewId="0">
      <selection activeCell="H13" sqref="H13"/>
    </sheetView>
  </sheetViews>
  <sheetFormatPr defaultColWidth="10.28515625" defaultRowHeight="13.5"/>
  <cols>
    <col min="1" max="1" width="4.5703125" style="79" customWidth="1"/>
    <col min="2" max="2" width="24.7109375" style="2" customWidth="1"/>
    <col min="3" max="3" width="34.7109375" style="2" customWidth="1"/>
    <col min="4" max="4" width="5.7109375" style="79" customWidth="1"/>
    <col min="5" max="5" width="12.7109375" style="2" customWidth="1"/>
    <col min="6" max="6" width="14.7109375" style="2" customWidth="1"/>
    <col min="7" max="16384" width="10.28515625" style="2"/>
  </cols>
  <sheetData>
    <row r="1" spans="1:6" ht="24" customHeight="1">
      <c r="A1" s="224" t="s">
        <v>15</v>
      </c>
      <c r="B1" s="224"/>
      <c r="C1" s="224"/>
      <c r="D1" s="224"/>
      <c r="E1" s="224"/>
      <c r="F1" s="224"/>
    </row>
    <row r="2" spans="1:6" ht="22.5" customHeight="1">
      <c r="A2" s="2"/>
      <c r="C2" s="79"/>
      <c r="D2" s="2"/>
      <c r="F2" s="95">
        <v>1</v>
      </c>
    </row>
    <row r="3" spans="1:6" s="75" customFormat="1" ht="22.5" customHeight="1">
      <c r="A3" s="225" t="s">
        <v>16</v>
      </c>
      <c r="B3" s="225"/>
      <c r="C3" s="74" t="s">
        <v>17</v>
      </c>
      <c r="D3" s="74" t="s">
        <v>18</v>
      </c>
      <c r="E3" s="74" t="s">
        <v>19</v>
      </c>
      <c r="F3" s="3" t="s">
        <v>0</v>
      </c>
    </row>
    <row r="4" spans="1:6" s="75" customFormat="1" ht="22.5" customHeight="1">
      <c r="A4" s="226" t="s">
        <v>85</v>
      </c>
      <c r="B4" s="4" t="s">
        <v>86</v>
      </c>
      <c r="C4" s="76"/>
      <c r="D4" s="136" t="s">
        <v>24</v>
      </c>
      <c r="E4" s="77">
        <f>土工!M5</f>
        <v>482</v>
      </c>
      <c r="F4" s="4"/>
    </row>
    <row r="5" spans="1:6" s="75" customFormat="1" ht="22.5" customHeight="1">
      <c r="A5" s="226"/>
      <c r="B5" s="210" t="s">
        <v>135</v>
      </c>
      <c r="C5" s="76"/>
      <c r="D5" s="136" t="s">
        <v>24</v>
      </c>
      <c r="E5" s="77">
        <f>土工!M6</f>
        <v>1037</v>
      </c>
      <c r="F5" s="4"/>
    </row>
    <row r="6" spans="1:6" s="75" customFormat="1" ht="22.5" customHeight="1">
      <c r="A6" s="226"/>
      <c r="B6" s="4" t="s">
        <v>27</v>
      </c>
      <c r="C6" s="76"/>
      <c r="D6" s="136" t="s">
        <v>20</v>
      </c>
      <c r="E6" s="77">
        <f>土工!M11</f>
        <v>129</v>
      </c>
      <c r="F6" s="4"/>
    </row>
    <row r="7" spans="1:6" s="75" customFormat="1" ht="22.5" customHeight="1">
      <c r="A7" s="226"/>
      <c r="B7" s="4"/>
      <c r="C7" s="76"/>
      <c r="D7" s="136"/>
      <c r="E7" s="77"/>
      <c r="F7" s="4"/>
    </row>
    <row r="8" spans="1:6" s="75" customFormat="1" ht="22.5" customHeight="1">
      <c r="A8" s="226" t="s">
        <v>33</v>
      </c>
      <c r="B8" s="93" t="s">
        <v>195</v>
      </c>
      <c r="C8" s="76"/>
      <c r="D8" s="74"/>
      <c r="E8" s="72"/>
      <c r="F8" s="78"/>
    </row>
    <row r="9" spans="1:6" s="75" customFormat="1" ht="22.5" customHeight="1">
      <c r="A9" s="226"/>
      <c r="B9" s="129" t="s">
        <v>46</v>
      </c>
      <c r="C9" s="76" t="s">
        <v>87</v>
      </c>
      <c r="D9" s="120" t="s">
        <v>20</v>
      </c>
      <c r="E9" s="72">
        <f>舗装工!M6</f>
        <v>2079</v>
      </c>
      <c r="F9" s="199" t="s">
        <v>231</v>
      </c>
    </row>
    <row r="10" spans="1:6" s="75" customFormat="1" ht="22.5" customHeight="1">
      <c r="A10" s="226"/>
      <c r="B10" s="129" t="s">
        <v>53</v>
      </c>
      <c r="C10" s="76" t="s">
        <v>43</v>
      </c>
      <c r="D10" s="120" t="s">
        <v>44</v>
      </c>
      <c r="E10" s="72">
        <f>舗装工!M7</f>
        <v>2079</v>
      </c>
      <c r="F10" s="199" t="s">
        <v>54</v>
      </c>
    </row>
    <row r="11" spans="1:6" s="75" customFormat="1" ht="22.5" customHeight="1">
      <c r="A11" s="226"/>
      <c r="B11" s="129" t="s">
        <v>94</v>
      </c>
      <c r="C11" s="76" t="s">
        <v>95</v>
      </c>
      <c r="D11" s="173" t="s">
        <v>93</v>
      </c>
      <c r="E11" s="72">
        <f>舗装工!M8</f>
        <v>502</v>
      </c>
      <c r="F11" s="78"/>
    </row>
    <row r="12" spans="1:6" s="75" customFormat="1" ht="22.5" customHeight="1">
      <c r="A12" s="226"/>
      <c r="B12" s="129"/>
      <c r="C12" s="76"/>
      <c r="D12" s="136"/>
      <c r="E12" s="72"/>
      <c r="F12" s="78"/>
    </row>
    <row r="13" spans="1:6" s="75" customFormat="1" ht="22.5" customHeight="1">
      <c r="A13" s="221" t="s">
        <v>28</v>
      </c>
      <c r="B13" s="93" t="s">
        <v>88</v>
      </c>
      <c r="C13" s="76" t="s">
        <v>89</v>
      </c>
      <c r="D13" s="102" t="s">
        <v>25</v>
      </c>
      <c r="E13" s="72">
        <f>水路工!M5</f>
        <v>104.5</v>
      </c>
      <c r="F13" s="78"/>
    </row>
    <row r="14" spans="1:6" s="75" customFormat="1" ht="22.5" customHeight="1">
      <c r="A14" s="222"/>
      <c r="B14" s="93" t="s">
        <v>107</v>
      </c>
      <c r="C14" s="76" t="s">
        <v>162</v>
      </c>
      <c r="D14" s="205" t="s">
        <v>92</v>
      </c>
      <c r="E14" s="72">
        <f>水路工!M6</f>
        <v>1</v>
      </c>
      <c r="F14" s="78"/>
    </row>
    <row r="15" spans="1:6" s="75" customFormat="1" ht="22.5" customHeight="1">
      <c r="A15" s="222"/>
      <c r="B15" s="93" t="s">
        <v>107</v>
      </c>
      <c r="C15" s="76" t="s">
        <v>104</v>
      </c>
      <c r="D15" s="136" t="s">
        <v>24</v>
      </c>
      <c r="E15" s="72">
        <f>水路工!M7</f>
        <v>1.6</v>
      </c>
      <c r="F15" s="78"/>
    </row>
    <row r="16" spans="1:6" s="75" customFormat="1" ht="22.5" customHeight="1">
      <c r="A16" s="222"/>
      <c r="B16" s="93" t="s">
        <v>107</v>
      </c>
      <c r="C16" s="76" t="s">
        <v>105</v>
      </c>
      <c r="D16" s="173" t="s">
        <v>97</v>
      </c>
      <c r="E16" s="77">
        <f>水路工!M8</f>
        <v>90</v>
      </c>
      <c r="F16" s="78"/>
    </row>
    <row r="17" spans="1:6" s="75" customFormat="1" ht="22.5" customHeight="1">
      <c r="A17" s="222"/>
      <c r="B17" s="93" t="s">
        <v>107</v>
      </c>
      <c r="C17" s="76" t="s">
        <v>106</v>
      </c>
      <c r="D17" s="173" t="s">
        <v>97</v>
      </c>
      <c r="E17" s="77">
        <f>水路工!M9</f>
        <v>6</v>
      </c>
      <c r="F17" s="78"/>
    </row>
    <row r="18" spans="1:6" s="75" customFormat="1" ht="22.5" customHeight="1">
      <c r="A18" s="222"/>
      <c r="B18" s="93" t="s">
        <v>225</v>
      </c>
      <c r="C18" s="76" t="s">
        <v>226</v>
      </c>
      <c r="D18" s="220" t="s">
        <v>97</v>
      </c>
      <c r="E18" s="77">
        <f>水路工!M11</f>
        <v>4</v>
      </c>
      <c r="F18" s="78"/>
    </row>
    <row r="19" spans="1:6" s="75" customFormat="1" ht="22.5" customHeight="1">
      <c r="A19" s="222"/>
      <c r="B19" s="93"/>
      <c r="C19" s="76"/>
      <c r="D19" s="136"/>
      <c r="E19" s="72"/>
      <c r="F19" s="78"/>
    </row>
    <row r="20" spans="1:6" s="75" customFormat="1" ht="22.5" customHeight="1">
      <c r="A20" s="221" t="s">
        <v>84</v>
      </c>
      <c r="B20" s="93" t="s">
        <v>90</v>
      </c>
      <c r="C20" s="76" t="s">
        <v>91</v>
      </c>
      <c r="D20" s="115" t="s">
        <v>92</v>
      </c>
      <c r="E20" s="77">
        <f>集水桝工!M5</f>
        <v>2</v>
      </c>
      <c r="F20" s="78"/>
    </row>
    <row r="21" spans="1:6" s="75" customFormat="1" ht="22.5" customHeight="1">
      <c r="A21" s="222"/>
      <c r="B21" s="93" t="s">
        <v>96</v>
      </c>
      <c r="C21" s="76" t="s">
        <v>102</v>
      </c>
      <c r="D21" s="120" t="s">
        <v>103</v>
      </c>
      <c r="E21" s="77">
        <f>集水桝工!M8</f>
        <v>2</v>
      </c>
      <c r="F21" s="78"/>
    </row>
    <row r="22" spans="1:6" s="75" customFormat="1" ht="22.5" customHeight="1">
      <c r="A22" s="222"/>
      <c r="B22" s="93"/>
      <c r="C22" s="76"/>
      <c r="D22" s="173"/>
      <c r="E22" s="72"/>
      <c r="F22" s="78"/>
    </row>
    <row r="23" spans="1:6" s="75" customFormat="1" ht="22.5" customHeight="1">
      <c r="A23" s="222"/>
      <c r="B23" s="93"/>
      <c r="C23" s="76"/>
      <c r="D23" s="136"/>
      <c r="E23" s="72"/>
      <c r="F23" s="78"/>
    </row>
    <row r="24" spans="1:6" s="75" customFormat="1" ht="22.5" customHeight="1">
      <c r="A24" s="221" t="s">
        <v>196</v>
      </c>
      <c r="B24" s="93" t="s">
        <v>216</v>
      </c>
      <c r="C24" s="76" t="s">
        <v>197</v>
      </c>
      <c r="D24" s="173" t="s">
        <v>93</v>
      </c>
      <c r="E24" s="72">
        <f>擁壁工!M5</f>
        <v>62.5</v>
      </c>
      <c r="F24" s="78"/>
    </row>
    <row r="25" spans="1:6" s="75" customFormat="1" ht="22.5" customHeight="1">
      <c r="A25" s="222"/>
      <c r="B25" s="93"/>
      <c r="C25" s="76"/>
      <c r="D25" s="173"/>
      <c r="E25" s="72"/>
      <c r="F25" s="78"/>
    </row>
    <row r="26" spans="1:6" s="75" customFormat="1" ht="22.5" customHeight="1">
      <c r="A26" s="222"/>
      <c r="B26" s="93"/>
      <c r="C26" s="76"/>
      <c r="D26" s="173"/>
      <c r="E26" s="72"/>
      <c r="F26" s="78"/>
    </row>
    <row r="27" spans="1:6" s="75" customFormat="1" ht="22.5" customHeight="1">
      <c r="A27" s="221" t="s">
        <v>120</v>
      </c>
      <c r="B27" s="93" t="s">
        <v>198</v>
      </c>
      <c r="C27" s="76" t="s">
        <v>199</v>
      </c>
      <c r="D27" s="189" t="s">
        <v>20</v>
      </c>
      <c r="E27" s="77">
        <f>雑工!M5</f>
        <v>120</v>
      </c>
      <c r="F27" s="78"/>
    </row>
    <row r="28" spans="1:6" s="75" customFormat="1" ht="22.5" customHeight="1">
      <c r="A28" s="222"/>
      <c r="B28" s="93" t="s">
        <v>201</v>
      </c>
      <c r="C28" s="76" t="s">
        <v>200</v>
      </c>
      <c r="D28" s="189" t="s">
        <v>25</v>
      </c>
      <c r="E28" s="77">
        <f>雑工!M7</f>
        <v>3</v>
      </c>
      <c r="F28" s="78"/>
    </row>
    <row r="29" spans="1:6" s="75" customFormat="1" ht="22.5" customHeight="1">
      <c r="A29" s="222"/>
      <c r="B29" s="93"/>
      <c r="C29" s="76"/>
      <c r="D29" s="189"/>
      <c r="E29" s="77"/>
      <c r="F29" s="78"/>
    </row>
    <row r="30" spans="1:6" s="75" customFormat="1" ht="22.5" customHeight="1">
      <c r="A30" s="223"/>
      <c r="B30" s="76"/>
      <c r="C30" s="76"/>
      <c r="D30" s="189"/>
      <c r="E30" s="72"/>
      <c r="F30" s="78"/>
    </row>
    <row r="31" spans="1:6" s="75" customFormat="1" ht="22.5" customHeight="1">
      <c r="A31" s="221" t="s">
        <v>215</v>
      </c>
      <c r="B31" s="4" t="s">
        <v>127</v>
      </c>
      <c r="C31" s="91"/>
      <c r="D31" s="120"/>
      <c r="E31" s="72"/>
      <c r="F31" s="198"/>
    </row>
    <row r="32" spans="1:6" s="75" customFormat="1" ht="22.5" customHeight="1">
      <c r="A32" s="222"/>
      <c r="B32" s="127" t="s">
        <v>128</v>
      </c>
      <c r="C32" s="91" t="s">
        <v>212</v>
      </c>
      <c r="D32" s="189" t="s">
        <v>129</v>
      </c>
      <c r="E32" s="72">
        <f>'撤去工 '!L7</f>
        <v>0.1</v>
      </c>
      <c r="F32" s="197">
        <f>'撤去工 '!L10</f>
        <v>0.4</v>
      </c>
    </row>
    <row r="33" spans="1:6" s="75" customFormat="1" ht="22.5" customHeight="1">
      <c r="A33" s="222"/>
      <c r="B33" s="128"/>
      <c r="C33" s="85"/>
      <c r="D33" s="136"/>
      <c r="E33" s="72"/>
      <c r="F33" s="96"/>
    </row>
    <row r="34" spans="1:6" s="75" customFormat="1" ht="22.5" customHeight="1">
      <c r="A34" s="222"/>
      <c r="B34" s="4" t="s">
        <v>130</v>
      </c>
      <c r="C34" s="91"/>
      <c r="D34" s="136"/>
      <c r="E34" s="72"/>
      <c r="F34" s="96"/>
    </row>
    <row r="35" spans="1:6" s="75" customFormat="1" ht="22.5" customHeight="1">
      <c r="A35" s="222"/>
      <c r="B35" s="127" t="s">
        <v>131</v>
      </c>
      <c r="C35" s="91" t="s">
        <v>211</v>
      </c>
      <c r="D35" s="136" t="s">
        <v>132</v>
      </c>
      <c r="E35" s="72">
        <f>'撤去工 '!L13</f>
        <v>3.5</v>
      </c>
      <c r="F35" s="71"/>
    </row>
    <row r="36" spans="1:6" s="75" customFormat="1" ht="22.5" customHeight="1">
      <c r="A36" s="223"/>
      <c r="B36" s="127"/>
      <c r="C36" s="91"/>
      <c r="D36" s="211"/>
      <c r="E36" s="72"/>
      <c r="F36" s="71"/>
    </row>
    <row r="37" spans="1:6" ht="24" customHeight="1"/>
    <row r="38" spans="1:6" ht="24" customHeight="1"/>
    <row r="39" spans="1:6" ht="24" customHeight="1"/>
    <row r="40" spans="1:6" ht="24" customHeight="1"/>
    <row r="41" spans="1:6" ht="24" customHeight="1"/>
    <row r="42" spans="1:6" ht="24" customHeight="1"/>
    <row r="43" spans="1:6" ht="24" customHeight="1"/>
    <row r="44" spans="1:6" ht="24" customHeight="1"/>
    <row r="45" spans="1:6" ht="24" customHeight="1"/>
    <row r="46" spans="1:6" ht="24" customHeight="1"/>
    <row r="47" spans="1:6" ht="24" customHeight="1"/>
    <row r="48" spans="1:6" ht="24" customHeight="1"/>
    <row r="49" ht="24" customHeight="1"/>
    <row r="50" ht="24" customHeight="1"/>
    <row r="51" ht="24" customHeight="1"/>
    <row r="52" ht="24" customHeight="1"/>
  </sheetData>
  <mergeCells count="9">
    <mergeCell ref="A31:A36"/>
    <mergeCell ref="A1:F1"/>
    <mergeCell ref="A3:B3"/>
    <mergeCell ref="A4:A7"/>
    <mergeCell ref="A8:A12"/>
    <mergeCell ref="A27:A30"/>
    <mergeCell ref="A13:A19"/>
    <mergeCell ref="A20:A23"/>
    <mergeCell ref="A24:A26"/>
  </mergeCells>
  <phoneticPr fontId="3"/>
  <pageMargins left="0.98425196850393704" right="0.39370078740157483" top="0.59055118110236227" bottom="0.59055118110236227" header="0.51181102362204722" footer="0.51181102362204722"/>
  <pageSetup paperSize="9"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29"/>
  <sheetViews>
    <sheetView showGridLines="0" view="pageBreakPreview" zoomScaleNormal="100" zoomScaleSheetLayoutView="100" workbookViewId="0">
      <selection activeCell="C15" sqref="C15:D15"/>
    </sheetView>
  </sheetViews>
  <sheetFormatPr defaultRowHeight="27" customHeight="1"/>
  <cols>
    <col min="1" max="1" width="0.85546875" style="43" customWidth="1"/>
    <col min="2" max="2" width="22.7109375" style="43" customWidth="1"/>
    <col min="3" max="3" width="0.85546875" style="43" customWidth="1"/>
    <col min="4" max="4" width="44.7109375" style="43" customWidth="1"/>
    <col min="5" max="5" width="6.7109375" style="55" customWidth="1"/>
    <col min="6" max="6" width="10.7109375" style="55" customWidth="1"/>
    <col min="7" max="7" width="12.7109375" style="56" customWidth="1"/>
    <col min="8" max="16384" width="9.140625" style="43"/>
  </cols>
  <sheetData>
    <row r="1" spans="1:7" ht="27" customHeight="1">
      <c r="A1" s="239" t="s">
        <v>163</v>
      </c>
      <c r="B1" s="240"/>
      <c r="C1" s="240"/>
      <c r="D1" s="240"/>
      <c r="E1" s="240"/>
      <c r="F1" s="240"/>
      <c r="G1" s="241"/>
    </row>
    <row r="2" spans="1:7" ht="27" customHeight="1">
      <c r="A2" s="44" t="s">
        <v>5</v>
      </c>
      <c r="B2" s="45"/>
      <c r="C2" s="45"/>
      <c r="D2" s="45"/>
      <c r="E2" s="45"/>
      <c r="F2" s="45"/>
      <c r="G2" s="46"/>
    </row>
    <row r="3" spans="1:7" ht="27" customHeight="1">
      <c r="A3" s="47"/>
      <c r="B3" s="8"/>
      <c r="C3" s="8"/>
      <c r="D3" s="8"/>
      <c r="E3" s="8"/>
      <c r="F3" s="8"/>
      <c r="G3" s="48"/>
    </row>
    <row r="4" spans="1:7" ht="27" customHeight="1">
      <c r="A4" s="47"/>
      <c r="B4" s="8"/>
      <c r="C4" s="8"/>
      <c r="D4" s="8"/>
      <c r="E4" s="8"/>
      <c r="F4" s="8"/>
      <c r="G4" s="48"/>
    </row>
    <row r="5" spans="1:7" ht="27" customHeight="1">
      <c r="A5" s="47"/>
      <c r="B5" s="8"/>
      <c r="C5" s="8"/>
      <c r="D5" s="8"/>
      <c r="E5" s="8"/>
      <c r="F5" s="8"/>
      <c r="G5" s="48"/>
    </row>
    <row r="6" spans="1:7" ht="27" customHeight="1">
      <c r="A6" s="47"/>
      <c r="B6" s="8"/>
      <c r="C6" s="8"/>
      <c r="D6" s="8"/>
      <c r="E6" s="8"/>
      <c r="F6" s="8"/>
      <c r="G6" s="48"/>
    </row>
    <row r="7" spans="1:7" ht="27" customHeight="1">
      <c r="A7" s="47"/>
      <c r="B7" s="8"/>
      <c r="C7" s="8"/>
      <c r="D7" s="8"/>
      <c r="E7" s="8"/>
      <c r="F7" s="8"/>
      <c r="G7" s="48"/>
    </row>
    <row r="8" spans="1:7" ht="27" customHeight="1">
      <c r="A8" s="47"/>
      <c r="B8" s="8"/>
      <c r="C8" s="8"/>
      <c r="D8" s="82"/>
      <c r="E8" s="8"/>
      <c r="F8" s="8"/>
      <c r="G8" s="48"/>
    </row>
    <row r="9" spans="1:7" ht="27" customHeight="1">
      <c r="A9" s="47"/>
      <c r="B9" s="8"/>
      <c r="C9" s="8"/>
      <c r="D9" s="8"/>
      <c r="E9" s="8"/>
      <c r="F9" s="8"/>
      <c r="G9" s="48"/>
    </row>
    <row r="10" spans="1:7" ht="27" customHeight="1">
      <c r="A10" s="47"/>
      <c r="B10" s="8"/>
      <c r="C10" s="8"/>
      <c r="D10" s="8"/>
      <c r="E10" s="8"/>
      <c r="F10" s="8"/>
      <c r="G10" s="48"/>
    </row>
    <row r="11" spans="1:7" ht="27" customHeight="1">
      <c r="A11" s="47"/>
      <c r="B11" s="8"/>
      <c r="C11" s="8"/>
      <c r="D11" s="8"/>
      <c r="E11" s="8"/>
      <c r="F11" s="8"/>
      <c r="G11" s="48"/>
    </row>
    <row r="12" spans="1:7" ht="27" customHeight="1">
      <c r="A12" s="47"/>
      <c r="B12" s="8"/>
      <c r="C12" s="8"/>
      <c r="D12" s="8"/>
      <c r="E12" s="8"/>
      <c r="F12" s="8"/>
      <c r="G12" s="48"/>
    </row>
    <row r="13" spans="1:7" ht="27" customHeight="1">
      <c r="A13" s="47"/>
      <c r="B13" s="8"/>
      <c r="C13" s="8"/>
      <c r="D13" s="8"/>
      <c r="E13" s="8"/>
      <c r="F13" s="8"/>
      <c r="G13" s="48"/>
    </row>
    <row r="14" spans="1:7" ht="27" customHeight="1">
      <c r="A14" s="49"/>
      <c r="B14" s="50"/>
      <c r="C14" s="50"/>
      <c r="D14" s="50"/>
      <c r="E14" s="50"/>
      <c r="F14" s="50"/>
      <c r="G14" s="100"/>
    </row>
    <row r="15" spans="1:7" ht="27" customHeight="1">
      <c r="A15" s="242" t="s">
        <v>1</v>
      </c>
      <c r="B15" s="243"/>
      <c r="C15" s="242" t="s">
        <v>2</v>
      </c>
      <c r="D15" s="243"/>
      <c r="E15" s="103" t="s">
        <v>4</v>
      </c>
      <c r="F15" s="103" t="s">
        <v>35</v>
      </c>
      <c r="G15" s="52" t="s">
        <v>47</v>
      </c>
    </row>
    <row r="16" spans="1:7" ht="27" customHeight="1">
      <c r="A16" s="53"/>
      <c r="B16" s="244" t="str">
        <f>A1</f>
        <v>集水桝　M1-B600-L600-H900</v>
      </c>
      <c r="C16" s="244"/>
      <c r="D16" s="245"/>
      <c r="E16" s="103" t="s">
        <v>76</v>
      </c>
      <c r="F16" s="183">
        <v>2</v>
      </c>
      <c r="G16" s="54"/>
    </row>
    <row r="17" spans="1:10" ht="27" customHeight="1">
      <c r="A17" s="53"/>
      <c r="B17" s="149" t="s">
        <v>77</v>
      </c>
      <c r="C17" s="53"/>
      <c r="D17" s="68" t="s">
        <v>122</v>
      </c>
      <c r="E17" s="103" t="s">
        <v>31</v>
      </c>
      <c r="F17" s="57">
        <v>0.98</v>
      </c>
      <c r="G17" s="185"/>
    </row>
    <row r="18" spans="1:10" ht="27" customHeight="1">
      <c r="A18" s="53"/>
      <c r="B18" s="149" t="s">
        <v>78</v>
      </c>
      <c r="C18" s="53"/>
      <c r="D18" s="106" t="s">
        <v>121</v>
      </c>
      <c r="E18" s="103" t="s">
        <v>9</v>
      </c>
      <c r="F18" s="57">
        <v>11.8</v>
      </c>
      <c r="G18" s="185"/>
    </row>
    <row r="19" spans="1:10" ht="27" customHeight="1">
      <c r="A19" s="53"/>
      <c r="B19" s="149" t="s">
        <v>79</v>
      </c>
      <c r="C19" s="53"/>
      <c r="D19" s="150" t="s">
        <v>121</v>
      </c>
      <c r="E19" s="103" t="s">
        <v>31</v>
      </c>
      <c r="F19" s="57">
        <v>0.3</v>
      </c>
      <c r="G19" s="185"/>
    </row>
    <row r="20" spans="1:10" ht="27" customHeight="1">
      <c r="A20" s="53"/>
      <c r="B20" s="149" t="s">
        <v>164</v>
      </c>
      <c r="C20" s="53"/>
      <c r="D20" s="209" t="s">
        <v>165</v>
      </c>
      <c r="E20" s="206" t="s">
        <v>9</v>
      </c>
      <c r="F20" s="57">
        <v>2</v>
      </c>
      <c r="G20" s="54"/>
      <c r="J20" s="59"/>
    </row>
    <row r="21" spans="1:10" ht="27" customHeight="1">
      <c r="A21" s="53"/>
      <c r="B21" s="181" t="s">
        <v>99</v>
      </c>
      <c r="C21" s="207"/>
      <c r="D21" s="68"/>
      <c r="E21" s="206" t="s">
        <v>56</v>
      </c>
      <c r="F21" s="184">
        <v>2</v>
      </c>
      <c r="G21" s="54"/>
      <c r="J21" s="59"/>
    </row>
    <row r="22" spans="1:10" ht="27" customHeight="1">
      <c r="A22" s="53"/>
      <c r="B22" s="149"/>
      <c r="C22" s="53"/>
      <c r="D22" s="133"/>
      <c r="E22" s="103"/>
      <c r="F22" s="57"/>
      <c r="G22" s="54"/>
    </row>
    <row r="23" spans="1:10" ht="27" customHeight="1">
      <c r="A23" s="108"/>
      <c r="B23" s="181" t="s">
        <v>187</v>
      </c>
      <c r="C23" s="108"/>
      <c r="D23" s="68" t="s">
        <v>188</v>
      </c>
      <c r="E23" s="130"/>
      <c r="F23" s="184"/>
      <c r="G23" s="54"/>
    </row>
    <row r="24" spans="1:10" ht="27" customHeight="1">
      <c r="A24" s="99"/>
      <c r="B24" s="37"/>
      <c r="C24" s="109"/>
      <c r="D24" s="110"/>
      <c r="E24" s="31"/>
      <c r="F24" s="111"/>
      <c r="G24" s="112"/>
    </row>
    <row r="25" spans="1:10" ht="27" customHeight="1">
      <c r="A25" s="109"/>
      <c r="B25" s="33"/>
      <c r="C25" s="109"/>
      <c r="D25" s="110"/>
      <c r="E25" s="31"/>
      <c r="F25" s="143"/>
      <c r="G25" s="112"/>
    </row>
    <row r="26" spans="1:10" ht="27" customHeight="1">
      <c r="A26" s="53"/>
      <c r="B26" s="105"/>
      <c r="C26" s="53"/>
      <c r="D26" s="106"/>
      <c r="E26" s="103"/>
      <c r="F26" s="57"/>
      <c r="G26" s="54"/>
    </row>
    <row r="27" spans="1:10" ht="27" customHeight="1">
      <c r="A27" s="53"/>
      <c r="B27" s="105"/>
      <c r="C27" s="53"/>
      <c r="D27" s="106"/>
      <c r="E27" s="103"/>
      <c r="F27" s="57"/>
      <c r="G27" s="54"/>
    </row>
    <row r="28" spans="1:10" ht="27" customHeight="1">
      <c r="A28" s="53"/>
      <c r="B28" s="105"/>
      <c r="C28" s="53"/>
      <c r="D28" s="106"/>
      <c r="E28" s="103"/>
      <c r="F28" s="57"/>
      <c r="G28" s="54"/>
    </row>
    <row r="29" spans="1:10" ht="12" customHeight="1"/>
  </sheetData>
  <mergeCells count="4">
    <mergeCell ref="A1:G1"/>
    <mergeCell ref="A15:B15"/>
    <mergeCell ref="C15:D15"/>
    <mergeCell ref="B16:D16"/>
  </mergeCells>
  <phoneticPr fontId="2"/>
  <printOptions horizontalCentered="1"/>
  <pageMargins left="0.25" right="0.25" top="0.75" bottom="0.75" header="0.3" footer="0.3"/>
  <pageSetup paperSize="9" scale="9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3937D-B55D-49F0-9AA3-C04B39AFDAA3}">
  <dimension ref="A1:N40"/>
  <sheetViews>
    <sheetView view="pageBreakPreview" zoomScaleNormal="100" zoomScaleSheetLayoutView="100" workbookViewId="0">
      <selection activeCell="I6" sqref="I6"/>
    </sheetView>
  </sheetViews>
  <sheetFormatPr defaultRowHeight="21" customHeight="1"/>
  <cols>
    <col min="1" max="1" width="22.7109375" style="39" customWidth="1"/>
    <col min="2" max="2" width="4.140625" style="1" customWidth="1"/>
    <col min="3" max="3" width="6.5703125" style="1" customWidth="1"/>
    <col min="4" max="4" width="3.28515625" style="39" customWidth="1"/>
    <col min="5" max="5" width="6.7109375" style="1" customWidth="1"/>
    <col min="6" max="6" width="6.7109375" style="39" customWidth="1"/>
    <col min="7" max="7" width="3.28515625" style="39" customWidth="1"/>
    <col min="8" max="8" width="4.140625" style="1" customWidth="1"/>
    <col min="9" max="9" width="6.5703125" style="1" customWidth="1"/>
    <col min="10" max="10" width="3.28515625" style="39" customWidth="1"/>
    <col min="11" max="11" width="6.7109375" style="39" customWidth="1"/>
    <col min="12" max="12" width="5.7109375" style="1" customWidth="1"/>
    <col min="13" max="13" width="13.7109375" style="40" customWidth="1"/>
    <col min="14" max="14" width="6.7109375" style="39" customWidth="1"/>
    <col min="15" max="16384" width="9.140625" style="1"/>
  </cols>
  <sheetData>
    <row r="1" spans="1:14" ht="21" customHeight="1">
      <c r="A1" s="5" t="s">
        <v>7</v>
      </c>
      <c r="B1" s="60" t="s">
        <v>167</v>
      </c>
      <c r="C1" s="6"/>
      <c r="D1" s="6"/>
      <c r="E1" s="6"/>
      <c r="F1" s="6"/>
      <c r="G1" s="6"/>
      <c r="H1" s="6"/>
      <c r="I1" s="6"/>
      <c r="J1" s="6"/>
      <c r="K1" s="6"/>
      <c r="L1" s="6"/>
      <c r="M1" s="7"/>
    </row>
    <row r="2" spans="1:14" ht="12" customHeight="1">
      <c r="A2" s="22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1:14" ht="21" customHeight="1">
      <c r="A3" s="122" t="s">
        <v>8</v>
      </c>
      <c r="B3" s="227" t="s">
        <v>133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11" t="s">
        <v>3</v>
      </c>
      <c r="N3" s="122" t="s">
        <v>4</v>
      </c>
    </row>
    <row r="4" spans="1:14" ht="21" customHeight="1">
      <c r="A4" s="69" t="s">
        <v>168</v>
      </c>
      <c r="B4" s="12"/>
      <c r="C4" s="13"/>
      <c r="D4" s="14"/>
      <c r="E4" s="15"/>
      <c r="F4" s="8"/>
      <c r="G4" s="14"/>
      <c r="H4" s="16"/>
      <c r="I4" s="13"/>
      <c r="J4" s="14"/>
      <c r="K4" s="17"/>
      <c r="L4" s="125"/>
      <c r="M4" s="19"/>
      <c r="N4" s="123"/>
    </row>
    <row r="5" spans="1:14" ht="21" customHeight="1">
      <c r="A5" s="62" t="s">
        <v>142</v>
      </c>
      <c r="B5" s="20"/>
      <c r="C5" s="21" t="s">
        <v>143</v>
      </c>
      <c r="D5" s="22"/>
      <c r="E5" s="23"/>
      <c r="F5" s="8"/>
      <c r="G5" s="22"/>
      <c r="H5" s="24"/>
      <c r="I5" s="21"/>
      <c r="J5" s="22"/>
      <c r="K5" s="23"/>
      <c r="L5" s="8"/>
      <c r="M5" s="28">
        <f>擁壁!F16</f>
        <v>62.5</v>
      </c>
      <c r="N5" s="62" t="s">
        <v>10</v>
      </c>
    </row>
    <row r="6" spans="1:14" ht="21" customHeight="1">
      <c r="A6" s="62"/>
      <c r="B6" s="20"/>
      <c r="C6" s="21"/>
      <c r="D6" s="22"/>
      <c r="E6" s="23"/>
      <c r="F6" s="8"/>
      <c r="G6" s="22"/>
      <c r="H6" s="24"/>
      <c r="I6" s="21"/>
      <c r="J6" s="22"/>
      <c r="K6" s="23"/>
      <c r="L6" s="8"/>
      <c r="M6" s="28"/>
      <c r="N6" s="62"/>
    </row>
    <row r="7" spans="1:14" ht="21" customHeight="1">
      <c r="A7" s="62"/>
      <c r="B7" s="20"/>
      <c r="C7" s="21"/>
      <c r="D7" s="22"/>
      <c r="E7" s="23"/>
      <c r="F7" s="8"/>
      <c r="G7" s="22"/>
      <c r="H7" s="24"/>
      <c r="I7" s="21"/>
      <c r="J7" s="22"/>
      <c r="K7" s="23"/>
      <c r="L7" s="8"/>
      <c r="M7" s="28"/>
      <c r="N7" s="62"/>
    </row>
    <row r="8" spans="1:14" ht="21" customHeight="1">
      <c r="A8" s="62"/>
      <c r="B8" s="20"/>
      <c r="C8" s="21"/>
      <c r="D8" s="22"/>
      <c r="E8" s="23"/>
      <c r="F8" s="8"/>
      <c r="G8" s="22"/>
      <c r="H8" s="24"/>
      <c r="I8" s="21"/>
      <c r="J8" s="22"/>
      <c r="K8" s="23"/>
      <c r="L8" s="8"/>
      <c r="M8" s="28"/>
      <c r="N8" s="62"/>
    </row>
    <row r="9" spans="1:14" ht="21" customHeight="1">
      <c r="A9" s="62"/>
      <c r="B9" s="20"/>
      <c r="C9" s="21"/>
      <c r="D9" s="22"/>
      <c r="E9" s="23"/>
      <c r="F9" s="8"/>
      <c r="G9" s="22"/>
      <c r="H9" s="24"/>
      <c r="I9" s="21"/>
      <c r="J9" s="22"/>
      <c r="K9" s="23"/>
      <c r="L9" s="8"/>
      <c r="M9" s="28"/>
      <c r="N9" s="62"/>
    </row>
    <row r="10" spans="1:14" ht="21" customHeight="1">
      <c r="A10" s="62"/>
      <c r="B10" s="20"/>
      <c r="C10" s="21"/>
      <c r="D10" s="22"/>
      <c r="E10" s="23"/>
      <c r="F10" s="8"/>
      <c r="G10" s="22"/>
      <c r="H10" s="24"/>
      <c r="I10" s="21"/>
      <c r="J10" s="22"/>
      <c r="K10" s="23"/>
      <c r="L10" s="8"/>
      <c r="M10" s="28"/>
      <c r="N10" s="62"/>
    </row>
    <row r="11" spans="1:14" ht="21" customHeight="1">
      <c r="A11" s="69"/>
      <c r="B11" s="20"/>
      <c r="C11" s="21"/>
      <c r="D11" s="22"/>
      <c r="E11" s="23"/>
      <c r="F11" s="8"/>
      <c r="G11" s="22"/>
      <c r="H11" s="24"/>
      <c r="I11" s="21"/>
      <c r="J11" s="22"/>
      <c r="K11" s="23"/>
      <c r="L11" s="8"/>
      <c r="M11" s="28"/>
      <c r="N11" s="62"/>
    </row>
    <row r="12" spans="1:14" ht="21" customHeight="1">
      <c r="A12" s="62"/>
      <c r="B12" s="20"/>
      <c r="C12" s="21"/>
      <c r="D12" s="22"/>
      <c r="E12" s="23"/>
      <c r="F12" s="8"/>
      <c r="G12" s="22"/>
      <c r="H12" s="24"/>
      <c r="I12" s="21"/>
      <c r="J12" s="22"/>
      <c r="K12" s="23"/>
      <c r="L12" s="27"/>
      <c r="M12" s="28"/>
      <c r="N12" s="62"/>
    </row>
    <row r="13" spans="1:14" ht="21" customHeight="1">
      <c r="A13" s="62"/>
      <c r="B13" s="24"/>
      <c r="C13" s="21"/>
      <c r="D13" s="22"/>
      <c r="E13" s="23"/>
      <c r="F13" s="8"/>
      <c r="G13" s="22"/>
      <c r="H13" s="24"/>
      <c r="I13" s="21"/>
      <c r="J13" s="22"/>
      <c r="K13" s="23"/>
      <c r="L13" s="27"/>
      <c r="M13" s="28"/>
      <c r="N13" s="62"/>
    </row>
    <row r="14" spans="1:14" ht="21" customHeight="1">
      <c r="A14" s="62"/>
      <c r="B14" s="20"/>
      <c r="C14" s="21"/>
      <c r="D14" s="22"/>
      <c r="E14" s="23"/>
      <c r="F14" s="8"/>
      <c r="G14" s="22"/>
      <c r="H14" s="24"/>
      <c r="I14" s="21"/>
      <c r="J14" s="22"/>
      <c r="K14" s="23"/>
      <c r="L14" s="27"/>
      <c r="M14" s="28"/>
      <c r="N14" s="62"/>
    </row>
    <row r="15" spans="1:14" ht="21" customHeight="1">
      <c r="A15" s="62"/>
      <c r="B15" s="24"/>
      <c r="C15" s="21"/>
      <c r="D15" s="22"/>
      <c r="E15" s="23"/>
      <c r="F15" s="8"/>
      <c r="G15" s="22"/>
      <c r="H15" s="24"/>
      <c r="I15" s="21"/>
      <c r="J15" s="22"/>
      <c r="K15" s="23"/>
      <c r="L15" s="27"/>
      <c r="M15" s="28"/>
      <c r="N15" s="62"/>
    </row>
    <row r="16" spans="1:14" ht="21" customHeight="1">
      <c r="A16" s="62"/>
      <c r="B16" s="20"/>
      <c r="C16" s="21"/>
      <c r="D16" s="22"/>
      <c r="E16" s="23"/>
      <c r="F16" s="8"/>
      <c r="G16" s="22"/>
      <c r="H16" s="24"/>
      <c r="I16" s="21"/>
      <c r="J16" s="22"/>
      <c r="K16" s="23"/>
      <c r="L16" s="27"/>
      <c r="M16" s="28"/>
      <c r="N16" s="62"/>
    </row>
    <row r="17" spans="1:14" ht="21" customHeight="1">
      <c r="A17" s="62"/>
      <c r="B17" s="24"/>
      <c r="C17" s="21"/>
      <c r="D17" s="22"/>
      <c r="E17" s="23"/>
      <c r="F17" s="8"/>
      <c r="G17" s="22"/>
      <c r="H17" s="24"/>
      <c r="I17" s="21"/>
      <c r="J17" s="22"/>
      <c r="K17" s="23"/>
      <c r="L17" s="27"/>
      <c r="M17" s="28"/>
      <c r="N17" s="62"/>
    </row>
    <row r="18" spans="1:14" ht="21" customHeight="1">
      <c r="A18" s="69"/>
      <c r="B18" s="20"/>
      <c r="C18" s="21"/>
      <c r="D18" s="22"/>
      <c r="E18" s="23"/>
      <c r="F18" s="8"/>
      <c r="G18" s="22"/>
      <c r="H18" s="24"/>
      <c r="I18" s="21"/>
      <c r="J18" s="22"/>
      <c r="K18" s="23"/>
      <c r="L18" s="27"/>
      <c r="M18" s="28"/>
      <c r="N18" s="62"/>
    </row>
    <row r="19" spans="1:14" ht="21" customHeight="1">
      <c r="A19" s="69"/>
      <c r="B19" s="20"/>
      <c r="C19" s="21"/>
      <c r="D19" s="22"/>
      <c r="E19" s="23"/>
      <c r="F19" s="8"/>
      <c r="G19" s="22"/>
      <c r="H19" s="24"/>
      <c r="I19" s="21"/>
      <c r="J19" s="22"/>
      <c r="K19" s="23"/>
      <c r="L19" s="27"/>
      <c r="M19" s="28"/>
      <c r="N19" s="62"/>
    </row>
    <row r="20" spans="1:14" ht="21" customHeight="1">
      <c r="A20" s="69"/>
      <c r="B20" s="20"/>
      <c r="C20" s="21"/>
      <c r="D20" s="22"/>
      <c r="E20" s="23"/>
      <c r="F20" s="8"/>
      <c r="G20" s="22"/>
      <c r="H20" s="24"/>
      <c r="I20" s="21"/>
      <c r="J20" s="22"/>
      <c r="K20" s="25"/>
      <c r="L20" s="27"/>
      <c r="M20" s="28"/>
      <c r="N20" s="62"/>
    </row>
    <row r="21" spans="1:14" ht="21" customHeight="1">
      <c r="A21" s="62"/>
      <c r="B21" s="20"/>
      <c r="C21" s="21"/>
      <c r="D21" s="22"/>
      <c r="E21" s="23"/>
      <c r="F21" s="8"/>
      <c r="G21" s="22"/>
      <c r="H21" s="24"/>
      <c r="I21" s="21"/>
      <c r="J21" s="22"/>
      <c r="K21" s="23"/>
      <c r="L21" s="8"/>
      <c r="M21" s="28"/>
      <c r="N21" s="62"/>
    </row>
    <row r="22" spans="1:14" ht="21" customHeight="1">
      <c r="A22" s="62"/>
      <c r="B22" s="20"/>
      <c r="C22" s="21"/>
      <c r="D22" s="22"/>
      <c r="E22" s="23"/>
      <c r="F22" s="8"/>
      <c r="G22" s="22"/>
      <c r="H22" s="24"/>
      <c r="I22" s="21"/>
      <c r="J22" s="22"/>
      <c r="K22" s="23"/>
      <c r="L22" s="27"/>
      <c r="M22" s="28"/>
      <c r="N22" s="62"/>
    </row>
    <row r="23" spans="1:14" ht="21" customHeight="1">
      <c r="A23" s="62"/>
      <c r="B23" s="20"/>
      <c r="C23" s="21"/>
      <c r="D23" s="22"/>
      <c r="E23" s="23"/>
      <c r="F23" s="8"/>
      <c r="G23" s="22"/>
      <c r="H23" s="24"/>
      <c r="I23" s="21"/>
      <c r="J23" s="22"/>
      <c r="K23" s="23"/>
      <c r="L23" s="27"/>
      <c r="M23" s="28"/>
      <c r="N23" s="62"/>
    </row>
    <row r="24" spans="1:14" ht="21" customHeight="1">
      <c r="A24" s="62"/>
      <c r="B24" s="20"/>
      <c r="C24" s="21"/>
      <c r="D24" s="22"/>
      <c r="E24" s="23"/>
      <c r="F24" s="8"/>
      <c r="G24" s="22"/>
      <c r="H24" s="24"/>
      <c r="I24" s="21"/>
      <c r="J24" s="22"/>
      <c r="K24" s="23"/>
      <c r="L24" s="27"/>
      <c r="M24" s="28"/>
      <c r="N24" s="62"/>
    </row>
    <row r="25" spans="1:14" ht="21" customHeight="1">
      <c r="A25" s="62"/>
      <c r="B25" s="20"/>
      <c r="C25" s="21"/>
      <c r="D25" s="22"/>
      <c r="E25" s="23"/>
      <c r="F25" s="8"/>
      <c r="G25" s="22"/>
      <c r="H25" s="24"/>
      <c r="I25" s="21"/>
      <c r="J25" s="22"/>
      <c r="K25" s="23"/>
      <c r="L25" s="30"/>
      <c r="M25" s="28"/>
      <c r="N25" s="62"/>
    </row>
    <row r="26" spans="1:14" ht="21" customHeight="1">
      <c r="A26" s="62"/>
      <c r="B26" s="20"/>
      <c r="C26" s="21"/>
      <c r="D26" s="22"/>
      <c r="E26" s="23"/>
      <c r="F26" s="8"/>
      <c r="G26" s="22"/>
      <c r="H26" s="24"/>
      <c r="I26" s="21"/>
      <c r="J26" s="22"/>
      <c r="K26" s="23"/>
      <c r="L26" s="27"/>
      <c r="M26" s="28"/>
      <c r="N26" s="62"/>
    </row>
    <row r="27" spans="1:14" ht="21" customHeight="1">
      <c r="A27" s="62"/>
      <c r="B27" s="20"/>
      <c r="C27" s="21"/>
      <c r="D27" s="22"/>
      <c r="E27" s="23"/>
      <c r="F27" s="8"/>
      <c r="G27" s="22"/>
      <c r="H27" s="24"/>
      <c r="I27" s="21"/>
      <c r="J27" s="22"/>
      <c r="K27" s="23"/>
      <c r="L27" s="27"/>
      <c r="M27" s="28"/>
      <c r="N27" s="62"/>
    </row>
    <row r="28" spans="1:14" ht="21" customHeight="1">
      <c r="A28" s="62"/>
      <c r="B28" s="20"/>
      <c r="C28" s="21"/>
      <c r="D28" s="22"/>
      <c r="E28" s="23"/>
      <c r="F28" s="8"/>
      <c r="G28" s="22"/>
      <c r="H28" s="24"/>
      <c r="I28" s="21"/>
      <c r="J28" s="22"/>
      <c r="K28" s="23"/>
      <c r="L28" s="27"/>
      <c r="M28" s="28"/>
      <c r="N28" s="62"/>
    </row>
    <row r="29" spans="1:14" ht="21" customHeight="1">
      <c r="A29" s="62"/>
      <c r="B29" s="20"/>
      <c r="C29" s="21"/>
      <c r="D29" s="22"/>
      <c r="E29" s="23"/>
      <c r="F29" s="8"/>
      <c r="G29" s="22"/>
      <c r="H29" s="24"/>
      <c r="I29" s="21"/>
      <c r="J29" s="22"/>
      <c r="K29" s="23"/>
      <c r="L29" s="27"/>
      <c r="M29" s="28"/>
      <c r="N29" s="62"/>
    </row>
    <row r="30" spans="1:14" ht="21" customHeight="1">
      <c r="A30" s="62"/>
      <c r="B30" s="29"/>
      <c r="C30" s="21"/>
      <c r="D30" s="22"/>
      <c r="E30" s="23"/>
      <c r="F30" s="22"/>
      <c r="G30" s="22"/>
      <c r="H30" s="21"/>
      <c r="I30" s="21"/>
      <c r="J30" s="22"/>
      <c r="K30" s="25"/>
      <c r="L30" s="30"/>
      <c r="M30" s="28"/>
      <c r="N30" s="62"/>
    </row>
    <row r="31" spans="1:14" ht="21" customHeight="1">
      <c r="A31" s="62"/>
      <c r="B31" s="20"/>
      <c r="C31" s="21"/>
      <c r="D31" s="22"/>
      <c r="E31" s="23"/>
      <c r="F31" s="8"/>
      <c r="G31" s="22"/>
      <c r="H31" s="24"/>
      <c r="I31" s="21"/>
      <c r="J31" s="22"/>
      <c r="K31" s="25"/>
      <c r="L31" s="27"/>
      <c r="M31" s="28"/>
      <c r="N31" s="62"/>
    </row>
    <row r="32" spans="1:14" ht="21" customHeight="1">
      <c r="A32" s="62"/>
      <c r="B32" s="20"/>
      <c r="C32" s="21"/>
      <c r="D32" s="22"/>
      <c r="E32" s="23"/>
      <c r="F32" s="8"/>
      <c r="G32" s="22"/>
      <c r="H32" s="24"/>
      <c r="I32" s="21"/>
      <c r="J32" s="22"/>
      <c r="K32" s="25"/>
      <c r="L32" s="30"/>
      <c r="M32" s="28"/>
      <c r="N32" s="62"/>
    </row>
    <row r="33" spans="1:14" ht="21" customHeight="1">
      <c r="A33" s="62"/>
      <c r="B33" s="20"/>
      <c r="C33" s="21"/>
      <c r="D33" s="22"/>
      <c r="E33" s="23"/>
      <c r="F33" s="8"/>
      <c r="G33" s="22"/>
      <c r="H33" s="24"/>
      <c r="I33" s="21"/>
      <c r="J33" s="22"/>
      <c r="K33" s="25"/>
      <c r="L33" s="27"/>
      <c r="M33" s="28"/>
      <c r="N33" s="62"/>
    </row>
    <row r="34" spans="1:14" ht="21" customHeight="1">
      <c r="A34" s="62"/>
      <c r="B34" s="20"/>
      <c r="C34" s="21"/>
      <c r="D34" s="22"/>
      <c r="E34" s="23"/>
      <c r="F34" s="8"/>
      <c r="G34" s="22"/>
      <c r="H34" s="24"/>
      <c r="I34" s="21"/>
      <c r="J34" s="22"/>
      <c r="K34" s="25"/>
      <c r="L34" s="27"/>
      <c r="M34" s="28"/>
      <c r="N34" s="62"/>
    </row>
    <row r="35" spans="1:14" ht="21" customHeight="1">
      <c r="A35" s="62"/>
      <c r="B35" s="20"/>
      <c r="C35" s="21"/>
      <c r="D35" s="22"/>
      <c r="E35" s="23"/>
      <c r="F35" s="8"/>
      <c r="G35" s="22"/>
      <c r="H35" s="24"/>
      <c r="I35" s="21"/>
      <c r="J35" s="22"/>
      <c r="K35" s="25"/>
      <c r="L35" s="30"/>
      <c r="M35" s="28"/>
      <c r="N35" s="62"/>
    </row>
    <row r="36" spans="1:14" ht="21" customHeight="1">
      <c r="A36" s="62"/>
      <c r="B36" s="20"/>
      <c r="C36" s="21"/>
      <c r="D36" s="22"/>
      <c r="E36" s="23"/>
      <c r="F36" s="8"/>
      <c r="G36" s="22"/>
      <c r="H36" s="21"/>
      <c r="I36" s="21"/>
      <c r="J36" s="22"/>
      <c r="K36" s="25"/>
      <c r="L36" s="30"/>
      <c r="M36" s="28"/>
      <c r="N36" s="62"/>
    </row>
    <row r="37" spans="1:14" ht="21" customHeight="1">
      <c r="A37" s="124"/>
      <c r="B37" s="32"/>
      <c r="C37" s="33"/>
      <c r="D37" s="34"/>
      <c r="E37" s="35"/>
      <c r="F37" s="34"/>
      <c r="G37" s="34"/>
      <c r="H37" s="33"/>
      <c r="I37" s="33"/>
      <c r="J37" s="34"/>
      <c r="K37" s="36"/>
      <c r="L37" s="37"/>
      <c r="M37" s="38"/>
      <c r="N37" s="124"/>
    </row>
    <row r="38" spans="1:14" ht="12" customHeight="1"/>
    <row r="40" spans="1:14" ht="21" customHeight="1">
      <c r="A40" s="22"/>
      <c r="B40" s="21"/>
      <c r="C40" s="21"/>
      <c r="D40" s="22"/>
      <c r="E40" s="23"/>
      <c r="F40" s="22"/>
      <c r="G40" s="22"/>
      <c r="H40" s="21"/>
      <c r="I40" s="21"/>
      <c r="J40" s="22"/>
      <c r="K40" s="25"/>
      <c r="L40" s="21"/>
      <c r="M40" s="41"/>
      <c r="N40" s="22"/>
    </row>
  </sheetData>
  <mergeCells count="1">
    <mergeCell ref="B3:L3"/>
  </mergeCells>
  <phoneticPr fontId="2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10A01-5BCB-43E1-8247-8C25D5FCE7DF}">
  <dimension ref="A1:J29"/>
  <sheetViews>
    <sheetView showGridLines="0" view="pageBreakPreview" topLeftCell="A4" zoomScaleNormal="100" zoomScaleSheetLayoutView="100" workbookViewId="0">
      <selection sqref="A1:G1"/>
    </sheetView>
  </sheetViews>
  <sheetFormatPr defaultRowHeight="27" customHeight="1"/>
  <cols>
    <col min="1" max="1" width="0.85546875" style="43" customWidth="1"/>
    <col min="2" max="2" width="22.7109375" style="43" customWidth="1"/>
    <col min="3" max="3" width="0.85546875" style="43" customWidth="1"/>
    <col min="4" max="4" width="44.7109375" style="43" customWidth="1"/>
    <col min="5" max="5" width="6.7109375" style="55" customWidth="1"/>
    <col min="6" max="6" width="10.7109375" style="55" customWidth="1"/>
    <col min="7" max="7" width="12.7109375" style="56" customWidth="1"/>
    <col min="8" max="16384" width="9.140625" style="43"/>
  </cols>
  <sheetData>
    <row r="1" spans="1:7" ht="27" customHeight="1">
      <c r="A1" s="239" t="s">
        <v>169</v>
      </c>
      <c r="B1" s="240"/>
      <c r="C1" s="240"/>
      <c r="D1" s="240"/>
      <c r="E1" s="240"/>
      <c r="F1" s="240"/>
      <c r="G1" s="241"/>
    </row>
    <row r="2" spans="1:7" ht="27" customHeight="1">
      <c r="A2" s="44" t="s">
        <v>5</v>
      </c>
      <c r="B2" s="45"/>
      <c r="C2" s="45"/>
      <c r="D2" s="45"/>
      <c r="E2" s="45"/>
      <c r="F2" s="45"/>
      <c r="G2" s="46"/>
    </row>
    <row r="3" spans="1:7" ht="27" customHeight="1">
      <c r="A3" s="47"/>
      <c r="B3" s="8"/>
      <c r="C3" s="8"/>
      <c r="D3" s="8"/>
      <c r="E3" s="8"/>
      <c r="F3" s="8"/>
      <c r="G3" s="48"/>
    </row>
    <row r="4" spans="1:7" ht="27" customHeight="1">
      <c r="A4" s="47"/>
      <c r="B4" s="8"/>
      <c r="C4" s="8"/>
      <c r="D4" s="8"/>
      <c r="E4" s="8"/>
      <c r="F4" s="8"/>
      <c r="G4" s="48"/>
    </row>
    <row r="5" spans="1:7" ht="27" customHeight="1">
      <c r="A5" s="47"/>
      <c r="B5" s="8"/>
      <c r="C5" s="8"/>
      <c r="D5" s="8"/>
      <c r="E5" s="8"/>
      <c r="F5" s="8"/>
      <c r="G5" s="48"/>
    </row>
    <row r="6" spans="1:7" ht="27" customHeight="1">
      <c r="A6" s="47"/>
      <c r="B6" s="8"/>
      <c r="C6" s="8"/>
      <c r="D6" s="8"/>
      <c r="E6" s="8"/>
      <c r="F6" s="8"/>
      <c r="G6" s="48"/>
    </row>
    <row r="7" spans="1:7" ht="27" customHeight="1">
      <c r="A7" s="47"/>
      <c r="B7" s="8"/>
      <c r="C7" s="8"/>
      <c r="D7" s="8"/>
      <c r="E7" s="8"/>
      <c r="F7" s="8"/>
      <c r="G7" s="48"/>
    </row>
    <row r="8" spans="1:7" ht="27" customHeight="1">
      <c r="A8" s="47"/>
      <c r="B8" s="8"/>
      <c r="C8" s="8"/>
      <c r="D8" s="82"/>
      <c r="E8" s="8"/>
      <c r="F8" s="8"/>
      <c r="G8" s="48"/>
    </row>
    <row r="9" spans="1:7" ht="27" customHeight="1">
      <c r="A9" s="47"/>
      <c r="B9" s="8"/>
      <c r="C9" s="8"/>
      <c r="D9" s="8"/>
      <c r="E9" s="8"/>
      <c r="F9" s="8"/>
      <c r="G9" s="48"/>
    </row>
    <row r="10" spans="1:7" ht="27" customHeight="1">
      <c r="A10" s="47"/>
      <c r="B10" s="8"/>
      <c r="C10" s="8"/>
      <c r="D10" s="8"/>
      <c r="E10" s="8"/>
      <c r="F10" s="8"/>
      <c r="G10" s="48"/>
    </row>
    <row r="11" spans="1:7" ht="27" customHeight="1">
      <c r="A11" s="47"/>
      <c r="B11" s="8"/>
      <c r="C11" s="8"/>
      <c r="D11" s="8"/>
      <c r="E11" s="8"/>
      <c r="F11" s="8"/>
      <c r="G11" s="48"/>
    </row>
    <row r="12" spans="1:7" ht="27" customHeight="1">
      <c r="A12" s="47"/>
      <c r="B12" s="8"/>
      <c r="C12" s="8"/>
      <c r="D12" s="8"/>
      <c r="E12" s="8"/>
      <c r="F12" s="8"/>
      <c r="G12" s="48"/>
    </row>
    <row r="13" spans="1:7" ht="27" customHeight="1">
      <c r="A13" s="47"/>
      <c r="B13" s="8"/>
      <c r="C13" s="8"/>
      <c r="D13" s="8"/>
      <c r="E13" s="8"/>
      <c r="F13" s="8"/>
      <c r="G13" s="48"/>
    </row>
    <row r="14" spans="1:7" ht="27" customHeight="1">
      <c r="A14" s="49"/>
      <c r="B14" s="50"/>
      <c r="C14" s="50"/>
      <c r="D14" s="50"/>
      <c r="E14" s="50"/>
      <c r="F14" s="50"/>
      <c r="G14" s="100"/>
    </row>
    <row r="15" spans="1:7" ht="27" customHeight="1">
      <c r="A15" s="242" t="s">
        <v>1</v>
      </c>
      <c r="B15" s="243"/>
      <c r="C15" s="242" t="s">
        <v>2</v>
      </c>
      <c r="D15" s="243"/>
      <c r="E15" s="174" t="s">
        <v>4</v>
      </c>
      <c r="F15" s="174" t="s">
        <v>35</v>
      </c>
      <c r="G15" s="52" t="s">
        <v>47</v>
      </c>
    </row>
    <row r="16" spans="1:7" ht="27" customHeight="1">
      <c r="A16" s="53"/>
      <c r="B16" s="244" t="str">
        <f>A1</f>
        <v>Ｌ型擁壁　H750</v>
      </c>
      <c r="C16" s="244"/>
      <c r="D16" s="245"/>
      <c r="E16" s="174" t="s">
        <v>10</v>
      </c>
      <c r="F16" s="188">
        <v>62.5</v>
      </c>
      <c r="G16" s="54"/>
    </row>
    <row r="17" spans="1:10" ht="27" customHeight="1">
      <c r="A17" s="53"/>
      <c r="B17" s="176" t="s">
        <v>82</v>
      </c>
      <c r="C17" s="53"/>
      <c r="D17" s="68" t="s">
        <v>174</v>
      </c>
      <c r="E17" s="174" t="s">
        <v>31</v>
      </c>
      <c r="F17" s="57">
        <v>0.75</v>
      </c>
      <c r="G17" s="185"/>
    </row>
    <row r="18" spans="1:10" ht="27" customHeight="1">
      <c r="A18" s="53"/>
      <c r="B18" s="176" t="s">
        <v>171</v>
      </c>
      <c r="C18" s="53"/>
      <c r="D18" s="177" t="s">
        <v>178</v>
      </c>
      <c r="E18" s="174" t="s">
        <v>31</v>
      </c>
      <c r="F18" s="57">
        <v>2.5</v>
      </c>
      <c r="G18" s="185"/>
    </row>
    <row r="19" spans="1:10" ht="27" customHeight="1">
      <c r="A19" s="53"/>
      <c r="B19" s="208" t="s">
        <v>83</v>
      </c>
      <c r="C19" s="53"/>
      <c r="D19" s="209" t="s">
        <v>175</v>
      </c>
      <c r="E19" s="206" t="s">
        <v>31</v>
      </c>
      <c r="F19" s="57">
        <v>6.25</v>
      </c>
      <c r="G19" s="185"/>
    </row>
    <row r="20" spans="1:10" ht="27" customHeight="1">
      <c r="A20" s="53"/>
      <c r="B20" s="176" t="s">
        <v>170</v>
      </c>
      <c r="C20" s="53"/>
      <c r="D20" s="177" t="s">
        <v>176</v>
      </c>
      <c r="E20" s="174" t="s">
        <v>173</v>
      </c>
      <c r="F20" s="57">
        <v>6.33</v>
      </c>
      <c r="G20" s="54"/>
      <c r="J20" s="59"/>
    </row>
    <row r="21" spans="1:10" ht="27" customHeight="1">
      <c r="A21" s="53"/>
      <c r="B21" s="176" t="s">
        <v>172</v>
      </c>
      <c r="C21" s="109"/>
      <c r="D21" s="68" t="s">
        <v>177</v>
      </c>
      <c r="E21" s="206" t="s">
        <v>173</v>
      </c>
      <c r="F21" s="111">
        <v>62.5</v>
      </c>
      <c r="G21" s="54"/>
      <c r="J21" s="59"/>
    </row>
    <row r="22" spans="1:10" ht="27" customHeight="1">
      <c r="A22" s="53"/>
      <c r="B22" s="176"/>
      <c r="C22" s="53"/>
      <c r="D22" s="177"/>
      <c r="E22" s="174"/>
      <c r="F22" s="57"/>
      <c r="G22" s="54"/>
    </row>
    <row r="23" spans="1:10" ht="27" customHeight="1">
      <c r="A23" s="175"/>
      <c r="B23" s="181" t="s">
        <v>187</v>
      </c>
      <c r="C23" s="175"/>
      <c r="D23" s="68" t="s">
        <v>188</v>
      </c>
      <c r="E23" s="174"/>
      <c r="F23" s="184"/>
      <c r="G23" s="54"/>
    </row>
    <row r="24" spans="1:10" ht="27" customHeight="1">
      <c r="A24" s="109"/>
      <c r="B24" s="37"/>
      <c r="C24" s="109"/>
      <c r="D24" s="110"/>
      <c r="E24" s="31"/>
      <c r="F24" s="111"/>
      <c r="G24" s="112"/>
    </row>
    <row r="25" spans="1:10" ht="27" customHeight="1">
      <c r="A25" s="109"/>
      <c r="B25" s="33"/>
      <c r="C25" s="109"/>
      <c r="D25" s="110"/>
      <c r="E25" s="31"/>
      <c r="F25" s="143"/>
      <c r="G25" s="112"/>
    </row>
    <row r="26" spans="1:10" ht="27" customHeight="1">
      <c r="A26" s="53"/>
      <c r="B26" s="176"/>
      <c r="C26" s="53"/>
      <c r="D26" s="177"/>
      <c r="E26" s="174"/>
      <c r="F26" s="57"/>
      <c r="G26" s="54"/>
    </row>
    <row r="27" spans="1:10" ht="27" customHeight="1">
      <c r="A27" s="53"/>
      <c r="B27" s="176"/>
      <c r="C27" s="53"/>
      <c r="D27" s="177"/>
      <c r="E27" s="174"/>
      <c r="F27" s="57"/>
      <c r="G27" s="54"/>
    </row>
    <row r="28" spans="1:10" ht="27" customHeight="1">
      <c r="A28" s="53"/>
      <c r="B28" s="176"/>
      <c r="C28" s="53"/>
      <c r="D28" s="177"/>
      <c r="E28" s="174"/>
      <c r="F28" s="57"/>
      <c r="G28" s="54"/>
    </row>
    <row r="29" spans="1:10" ht="12" customHeight="1"/>
  </sheetData>
  <mergeCells count="4">
    <mergeCell ref="A1:G1"/>
    <mergeCell ref="A15:B15"/>
    <mergeCell ref="C15:D15"/>
    <mergeCell ref="B16:D16"/>
  </mergeCells>
  <phoneticPr fontId="2"/>
  <printOptions horizontalCentered="1"/>
  <pageMargins left="0.25" right="0.25" top="0.75" bottom="0.75" header="0.3" footer="0.3"/>
  <pageSetup paperSize="9" scale="9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E37D6-58B8-4C39-AA9F-6ACB5345454D}">
  <dimension ref="A1:N40"/>
  <sheetViews>
    <sheetView view="pageBreakPreview" zoomScaleNormal="100" zoomScaleSheetLayoutView="100" workbookViewId="0">
      <selection activeCell="B3" sqref="B3:L3"/>
    </sheetView>
  </sheetViews>
  <sheetFormatPr defaultRowHeight="21" customHeight="1"/>
  <cols>
    <col min="1" max="1" width="22.7109375" style="39" customWidth="1"/>
    <col min="2" max="2" width="4.140625" style="1" customWidth="1"/>
    <col min="3" max="3" width="6.5703125" style="1" customWidth="1"/>
    <col min="4" max="4" width="3.28515625" style="39" customWidth="1"/>
    <col min="5" max="5" width="6.7109375" style="1" customWidth="1"/>
    <col min="6" max="6" width="6.7109375" style="39" customWidth="1"/>
    <col min="7" max="7" width="3.28515625" style="39" customWidth="1"/>
    <col min="8" max="8" width="4.140625" style="1" customWidth="1"/>
    <col min="9" max="9" width="6.5703125" style="1" customWidth="1"/>
    <col min="10" max="10" width="3.28515625" style="39" customWidth="1"/>
    <col min="11" max="11" width="6.7109375" style="39" customWidth="1"/>
    <col min="12" max="12" width="5.7109375" style="1" customWidth="1"/>
    <col min="13" max="13" width="13.7109375" style="40" customWidth="1"/>
    <col min="14" max="14" width="6.7109375" style="39" customWidth="1"/>
    <col min="15" max="16384" width="9.140625" style="1"/>
  </cols>
  <sheetData>
    <row r="1" spans="1:14" ht="21" customHeight="1">
      <c r="A1" s="5" t="s">
        <v>7</v>
      </c>
      <c r="B1" s="60" t="s">
        <v>119</v>
      </c>
      <c r="C1" s="6"/>
      <c r="D1" s="6"/>
      <c r="E1" s="6"/>
      <c r="F1" s="6"/>
      <c r="G1" s="6"/>
      <c r="H1" s="6"/>
      <c r="I1" s="6"/>
      <c r="J1" s="6"/>
      <c r="K1" s="6"/>
      <c r="L1" s="6"/>
      <c r="M1" s="7"/>
    </row>
    <row r="2" spans="1:14" ht="12" customHeight="1">
      <c r="A2" s="22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1:14" ht="21" customHeight="1">
      <c r="A3" s="186" t="s">
        <v>8</v>
      </c>
      <c r="B3" s="227" t="s">
        <v>111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11" t="s">
        <v>3</v>
      </c>
      <c r="N3" s="186" t="s">
        <v>4</v>
      </c>
    </row>
    <row r="4" spans="1:14" ht="21" customHeight="1">
      <c r="A4" s="69"/>
      <c r="B4" s="12"/>
      <c r="C4" s="13"/>
      <c r="D4" s="14"/>
      <c r="E4" s="15"/>
      <c r="F4" s="8"/>
      <c r="G4" s="14"/>
      <c r="H4" s="16"/>
      <c r="I4" s="13"/>
      <c r="J4" s="14"/>
      <c r="K4" s="17"/>
      <c r="L4" s="125"/>
      <c r="M4" s="19"/>
      <c r="N4" s="123"/>
    </row>
    <row r="5" spans="1:14" ht="21" customHeight="1">
      <c r="A5" s="62" t="s">
        <v>179</v>
      </c>
      <c r="B5" s="20"/>
      <c r="C5" s="21" t="s">
        <v>115</v>
      </c>
      <c r="D5" s="22"/>
      <c r="E5" s="23"/>
      <c r="F5" s="8"/>
      <c r="G5" s="22"/>
      <c r="H5" s="24"/>
      <c r="I5" s="21"/>
      <c r="J5" s="22"/>
      <c r="K5" s="23"/>
      <c r="L5" s="8"/>
      <c r="M5" s="187">
        <f>'雑工(1)'!F16</f>
        <v>120</v>
      </c>
      <c r="N5" s="62" t="s">
        <v>9</v>
      </c>
    </row>
    <row r="6" spans="1:14" ht="21" customHeight="1">
      <c r="A6" s="62"/>
      <c r="B6" s="20"/>
      <c r="C6" s="21"/>
      <c r="D6" s="22"/>
      <c r="E6" s="23"/>
      <c r="F6" s="8"/>
      <c r="G6" s="22"/>
      <c r="H6" s="24"/>
      <c r="I6" s="21"/>
      <c r="J6" s="22"/>
      <c r="K6" s="23"/>
      <c r="L6" s="8"/>
      <c r="M6" s="28"/>
      <c r="N6" s="62"/>
    </row>
    <row r="7" spans="1:14" ht="21" customHeight="1">
      <c r="A7" s="90" t="s">
        <v>189</v>
      </c>
      <c r="B7" s="20"/>
      <c r="C7" s="21" t="s">
        <v>166</v>
      </c>
      <c r="D7" s="22"/>
      <c r="E7" s="23"/>
      <c r="F7" s="8"/>
      <c r="G7" s="22"/>
      <c r="H7" s="24"/>
      <c r="I7" s="21"/>
      <c r="J7" s="22"/>
      <c r="K7" s="23"/>
      <c r="L7" s="8"/>
      <c r="M7" s="28">
        <f>'雑工(1)'!F45</f>
        <v>2.8</v>
      </c>
      <c r="N7" s="62" t="s">
        <v>10</v>
      </c>
    </row>
    <row r="8" spans="1:14" ht="21" customHeight="1">
      <c r="A8" s="62"/>
      <c r="B8" s="20"/>
      <c r="C8" s="21"/>
      <c r="D8" s="22"/>
      <c r="E8" s="23"/>
      <c r="F8" s="8"/>
      <c r="G8" s="22"/>
      <c r="H8" s="24"/>
      <c r="I8" s="21"/>
      <c r="J8" s="22"/>
      <c r="K8" s="23"/>
      <c r="L8" s="8"/>
      <c r="M8" s="28"/>
      <c r="N8" s="62"/>
    </row>
    <row r="9" spans="1:14" ht="21" customHeight="1">
      <c r="A9" s="90"/>
      <c r="B9" s="29"/>
      <c r="C9" s="21"/>
      <c r="D9" s="22"/>
      <c r="E9" s="23"/>
      <c r="F9" s="8"/>
      <c r="G9" s="22"/>
      <c r="H9" s="24"/>
      <c r="I9" s="21"/>
      <c r="J9" s="22"/>
      <c r="K9" s="23"/>
      <c r="L9" s="8"/>
      <c r="M9" s="187"/>
      <c r="N9" s="62"/>
    </row>
    <row r="10" spans="1:14" ht="21" customHeight="1">
      <c r="A10" s="62"/>
      <c r="B10" s="20"/>
      <c r="C10" s="21"/>
      <c r="D10" s="22"/>
      <c r="E10" s="23"/>
      <c r="F10" s="8"/>
      <c r="G10" s="22"/>
      <c r="H10" s="24"/>
      <c r="I10" s="21"/>
      <c r="J10" s="22"/>
      <c r="K10" s="23"/>
      <c r="L10" s="8"/>
      <c r="M10" s="28"/>
      <c r="N10" s="62"/>
    </row>
    <row r="11" spans="1:14" ht="21" customHeight="1">
      <c r="A11" s="69"/>
      <c r="B11" s="20"/>
      <c r="C11" s="21"/>
      <c r="D11" s="22"/>
      <c r="E11" s="23"/>
      <c r="F11" s="8"/>
      <c r="G11" s="22"/>
      <c r="H11" s="24"/>
      <c r="I11" s="21"/>
      <c r="J11" s="22"/>
      <c r="K11" s="23"/>
      <c r="L11" s="8"/>
      <c r="M11" s="28"/>
      <c r="N11" s="62"/>
    </row>
    <row r="12" spans="1:14" ht="21" customHeight="1">
      <c r="A12" s="62"/>
      <c r="B12" s="20"/>
      <c r="C12" s="21"/>
      <c r="D12" s="22"/>
      <c r="E12" s="23"/>
      <c r="F12" s="8"/>
      <c r="G12" s="22"/>
      <c r="H12" s="24"/>
      <c r="I12" s="21"/>
      <c r="J12" s="22"/>
      <c r="K12" s="23"/>
      <c r="L12" s="27"/>
      <c r="M12" s="28"/>
      <c r="N12" s="62"/>
    </row>
    <row r="13" spans="1:14" ht="21" customHeight="1">
      <c r="A13" s="62"/>
      <c r="B13" s="24"/>
      <c r="C13" s="21"/>
      <c r="D13" s="22"/>
      <c r="E13" s="23"/>
      <c r="F13" s="8"/>
      <c r="G13" s="22"/>
      <c r="H13" s="24"/>
      <c r="I13" s="21"/>
      <c r="J13" s="22"/>
      <c r="K13" s="23"/>
      <c r="L13" s="27"/>
      <c r="M13" s="28"/>
      <c r="N13" s="62"/>
    </row>
    <row r="14" spans="1:14" ht="21" customHeight="1">
      <c r="A14" s="62"/>
      <c r="B14" s="20"/>
      <c r="C14" s="21"/>
      <c r="D14" s="22"/>
      <c r="E14" s="23"/>
      <c r="F14" s="8"/>
      <c r="G14" s="22"/>
      <c r="H14" s="24"/>
      <c r="I14" s="21"/>
      <c r="J14" s="22"/>
      <c r="K14" s="23"/>
      <c r="L14" s="27"/>
      <c r="M14" s="28"/>
      <c r="N14" s="62"/>
    </row>
    <row r="15" spans="1:14" ht="21" customHeight="1">
      <c r="A15" s="62"/>
      <c r="B15" s="24"/>
      <c r="C15" s="21"/>
      <c r="D15" s="22"/>
      <c r="E15" s="23"/>
      <c r="F15" s="8"/>
      <c r="G15" s="22"/>
      <c r="H15" s="24"/>
      <c r="I15" s="21"/>
      <c r="J15" s="22"/>
      <c r="K15" s="23"/>
      <c r="L15" s="27"/>
      <c r="M15" s="28"/>
      <c r="N15" s="62"/>
    </row>
    <row r="16" spans="1:14" ht="21" customHeight="1">
      <c r="A16" s="62"/>
      <c r="B16" s="20"/>
      <c r="C16" s="21"/>
      <c r="D16" s="22"/>
      <c r="E16" s="23"/>
      <c r="F16" s="8"/>
      <c r="G16" s="22"/>
      <c r="H16" s="24"/>
      <c r="I16" s="21"/>
      <c r="J16" s="22"/>
      <c r="K16" s="23"/>
      <c r="L16" s="27"/>
      <c r="M16" s="28"/>
      <c r="N16" s="62"/>
    </row>
    <row r="17" spans="1:14" ht="21" customHeight="1">
      <c r="A17" s="62"/>
      <c r="B17" s="24"/>
      <c r="C17" s="21"/>
      <c r="D17" s="22"/>
      <c r="E17" s="23"/>
      <c r="F17" s="8"/>
      <c r="G17" s="22"/>
      <c r="H17" s="24"/>
      <c r="I17" s="21"/>
      <c r="J17" s="22"/>
      <c r="K17" s="23"/>
      <c r="L17" s="27"/>
      <c r="M17" s="28"/>
      <c r="N17" s="62"/>
    </row>
    <row r="18" spans="1:14" ht="21" customHeight="1">
      <c r="A18" s="69"/>
      <c r="B18" s="20"/>
      <c r="C18" s="21"/>
      <c r="D18" s="22"/>
      <c r="E18" s="23"/>
      <c r="F18" s="8"/>
      <c r="G18" s="22"/>
      <c r="H18" s="24"/>
      <c r="I18" s="21"/>
      <c r="J18" s="22"/>
      <c r="K18" s="23"/>
      <c r="L18" s="27"/>
      <c r="M18" s="28"/>
      <c r="N18" s="62"/>
    </row>
    <row r="19" spans="1:14" ht="21" customHeight="1">
      <c r="A19" s="69"/>
      <c r="B19" s="20"/>
      <c r="C19" s="21"/>
      <c r="D19" s="22"/>
      <c r="E19" s="23"/>
      <c r="F19" s="8"/>
      <c r="G19" s="22"/>
      <c r="H19" s="24"/>
      <c r="I19" s="21"/>
      <c r="J19" s="22"/>
      <c r="K19" s="23"/>
      <c r="L19" s="27"/>
      <c r="M19" s="28"/>
      <c r="N19" s="62"/>
    </row>
    <row r="20" spans="1:14" ht="21" customHeight="1">
      <c r="A20" s="69"/>
      <c r="B20" s="20"/>
      <c r="C20" s="21"/>
      <c r="D20" s="22"/>
      <c r="E20" s="23"/>
      <c r="F20" s="8"/>
      <c r="G20" s="22"/>
      <c r="H20" s="24"/>
      <c r="I20" s="21"/>
      <c r="J20" s="22"/>
      <c r="K20" s="25"/>
      <c r="L20" s="27"/>
      <c r="M20" s="28"/>
      <c r="N20" s="62"/>
    </row>
    <row r="21" spans="1:14" ht="21" customHeight="1">
      <c r="A21" s="62"/>
      <c r="B21" s="20"/>
      <c r="C21" s="21"/>
      <c r="D21" s="22"/>
      <c r="E21" s="23"/>
      <c r="F21" s="8"/>
      <c r="G21" s="22"/>
      <c r="H21" s="24"/>
      <c r="I21" s="21"/>
      <c r="J21" s="22"/>
      <c r="K21" s="23"/>
      <c r="L21" s="8"/>
      <c r="M21" s="28"/>
      <c r="N21" s="62"/>
    </row>
    <row r="22" spans="1:14" ht="21" customHeight="1">
      <c r="A22" s="62"/>
      <c r="B22" s="20"/>
      <c r="C22" s="21"/>
      <c r="D22" s="22"/>
      <c r="E22" s="23"/>
      <c r="F22" s="8"/>
      <c r="G22" s="22"/>
      <c r="H22" s="24"/>
      <c r="I22" s="21"/>
      <c r="J22" s="22"/>
      <c r="K22" s="23"/>
      <c r="L22" s="27"/>
      <c r="M22" s="28"/>
      <c r="N22" s="62"/>
    </row>
    <row r="23" spans="1:14" ht="21" customHeight="1">
      <c r="A23" s="62"/>
      <c r="B23" s="20"/>
      <c r="C23" s="21"/>
      <c r="D23" s="22"/>
      <c r="E23" s="23"/>
      <c r="F23" s="8"/>
      <c r="G23" s="22"/>
      <c r="H23" s="24"/>
      <c r="I23" s="21"/>
      <c r="J23" s="22"/>
      <c r="K23" s="23"/>
      <c r="L23" s="27"/>
      <c r="M23" s="28"/>
      <c r="N23" s="62"/>
    </row>
    <row r="24" spans="1:14" ht="21" customHeight="1">
      <c r="A24" s="62"/>
      <c r="B24" s="20"/>
      <c r="C24" s="21"/>
      <c r="D24" s="22"/>
      <c r="E24" s="23"/>
      <c r="F24" s="8"/>
      <c r="G24" s="22"/>
      <c r="H24" s="24"/>
      <c r="I24" s="21"/>
      <c r="J24" s="22"/>
      <c r="K24" s="23"/>
      <c r="L24" s="27"/>
      <c r="M24" s="28"/>
      <c r="N24" s="62"/>
    </row>
    <row r="25" spans="1:14" ht="21" customHeight="1">
      <c r="A25" s="62"/>
      <c r="B25" s="20"/>
      <c r="C25" s="21"/>
      <c r="D25" s="22"/>
      <c r="E25" s="23"/>
      <c r="F25" s="8"/>
      <c r="G25" s="22"/>
      <c r="H25" s="24"/>
      <c r="I25" s="21"/>
      <c r="J25" s="22"/>
      <c r="K25" s="23"/>
      <c r="L25" s="30"/>
      <c r="M25" s="28"/>
      <c r="N25" s="62"/>
    </row>
    <row r="26" spans="1:14" ht="21" customHeight="1">
      <c r="A26" s="62"/>
      <c r="B26" s="20"/>
      <c r="C26" s="21"/>
      <c r="D26" s="22"/>
      <c r="E26" s="23"/>
      <c r="F26" s="8"/>
      <c r="G26" s="22"/>
      <c r="H26" s="24"/>
      <c r="I26" s="21"/>
      <c r="J26" s="22"/>
      <c r="K26" s="23"/>
      <c r="L26" s="27"/>
      <c r="M26" s="28"/>
      <c r="N26" s="62"/>
    </row>
    <row r="27" spans="1:14" ht="21" customHeight="1">
      <c r="A27" s="62"/>
      <c r="B27" s="20"/>
      <c r="C27" s="21"/>
      <c r="D27" s="22"/>
      <c r="E27" s="23"/>
      <c r="F27" s="8"/>
      <c r="G27" s="22"/>
      <c r="H27" s="24"/>
      <c r="I27" s="21"/>
      <c r="J27" s="22"/>
      <c r="K27" s="23"/>
      <c r="L27" s="27"/>
      <c r="M27" s="28"/>
      <c r="N27" s="62"/>
    </row>
    <row r="28" spans="1:14" ht="21" customHeight="1">
      <c r="A28" s="62"/>
      <c r="B28" s="20"/>
      <c r="C28" s="21"/>
      <c r="D28" s="22"/>
      <c r="E28" s="23"/>
      <c r="F28" s="8"/>
      <c r="G28" s="22"/>
      <c r="H28" s="24"/>
      <c r="I28" s="21"/>
      <c r="J28" s="22"/>
      <c r="K28" s="23"/>
      <c r="L28" s="27"/>
      <c r="M28" s="28"/>
      <c r="N28" s="62"/>
    </row>
    <row r="29" spans="1:14" ht="21" customHeight="1">
      <c r="A29" s="62"/>
      <c r="B29" s="20"/>
      <c r="C29" s="21"/>
      <c r="D29" s="22"/>
      <c r="E29" s="23"/>
      <c r="F29" s="8"/>
      <c r="G29" s="22"/>
      <c r="H29" s="24"/>
      <c r="I29" s="21"/>
      <c r="J29" s="22"/>
      <c r="K29" s="23"/>
      <c r="L29" s="27"/>
      <c r="M29" s="28"/>
      <c r="N29" s="62"/>
    </row>
    <row r="30" spans="1:14" ht="21" customHeight="1">
      <c r="A30" s="62"/>
      <c r="B30" s="29"/>
      <c r="C30" s="21"/>
      <c r="D30" s="22"/>
      <c r="E30" s="23"/>
      <c r="F30" s="22"/>
      <c r="G30" s="22"/>
      <c r="H30" s="21"/>
      <c r="I30" s="21"/>
      <c r="J30" s="22"/>
      <c r="K30" s="25"/>
      <c r="L30" s="30"/>
      <c r="M30" s="28"/>
      <c r="N30" s="62"/>
    </row>
    <row r="31" spans="1:14" ht="21" customHeight="1">
      <c r="A31" s="62"/>
      <c r="B31" s="20"/>
      <c r="C31" s="21"/>
      <c r="D31" s="22"/>
      <c r="E31" s="23"/>
      <c r="F31" s="8"/>
      <c r="G31" s="22"/>
      <c r="H31" s="24"/>
      <c r="I31" s="21"/>
      <c r="J31" s="22"/>
      <c r="K31" s="25"/>
      <c r="L31" s="27"/>
      <c r="M31" s="28"/>
      <c r="N31" s="62"/>
    </row>
    <row r="32" spans="1:14" ht="21" customHeight="1">
      <c r="A32" s="62"/>
      <c r="B32" s="20"/>
      <c r="C32" s="21"/>
      <c r="D32" s="22"/>
      <c r="E32" s="23"/>
      <c r="F32" s="8"/>
      <c r="G32" s="22"/>
      <c r="H32" s="24"/>
      <c r="I32" s="21"/>
      <c r="J32" s="22"/>
      <c r="K32" s="25"/>
      <c r="L32" s="30"/>
      <c r="M32" s="28"/>
      <c r="N32" s="62"/>
    </row>
    <row r="33" spans="1:14" ht="21" customHeight="1">
      <c r="A33" s="62"/>
      <c r="B33" s="20"/>
      <c r="C33" s="21"/>
      <c r="D33" s="22"/>
      <c r="E33" s="23"/>
      <c r="F33" s="8"/>
      <c r="G33" s="22"/>
      <c r="H33" s="24"/>
      <c r="I33" s="21"/>
      <c r="J33" s="22"/>
      <c r="K33" s="25"/>
      <c r="L33" s="27"/>
      <c r="M33" s="28"/>
      <c r="N33" s="62"/>
    </row>
    <row r="34" spans="1:14" ht="21" customHeight="1">
      <c r="A34" s="62"/>
      <c r="B34" s="20"/>
      <c r="C34" s="21"/>
      <c r="D34" s="22"/>
      <c r="E34" s="23"/>
      <c r="F34" s="8"/>
      <c r="G34" s="22"/>
      <c r="H34" s="24"/>
      <c r="I34" s="21"/>
      <c r="J34" s="22"/>
      <c r="K34" s="25"/>
      <c r="L34" s="27"/>
      <c r="M34" s="28"/>
      <c r="N34" s="62"/>
    </row>
    <row r="35" spans="1:14" ht="21" customHeight="1">
      <c r="A35" s="62"/>
      <c r="B35" s="20"/>
      <c r="C35" s="21"/>
      <c r="D35" s="22"/>
      <c r="E35" s="23"/>
      <c r="F35" s="8"/>
      <c r="G35" s="22"/>
      <c r="H35" s="24"/>
      <c r="I35" s="21"/>
      <c r="J35" s="22"/>
      <c r="K35" s="25"/>
      <c r="L35" s="30"/>
      <c r="M35" s="28"/>
      <c r="N35" s="62"/>
    </row>
    <row r="36" spans="1:14" ht="21" customHeight="1">
      <c r="A36" s="62"/>
      <c r="B36" s="20"/>
      <c r="C36" s="21"/>
      <c r="D36" s="22"/>
      <c r="E36" s="23"/>
      <c r="F36" s="8"/>
      <c r="G36" s="22"/>
      <c r="H36" s="21"/>
      <c r="I36" s="21"/>
      <c r="J36" s="22"/>
      <c r="K36" s="25"/>
      <c r="L36" s="30"/>
      <c r="M36" s="28"/>
      <c r="N36" s="62"/>
    </row>
    <row r="37" spans="1:14" ht="21" customHeight="1">
      <c r="A37" s="141"/>
      <c r="B37" s="32"/>
      <c r="C37" s="33"/>
      <c r="D37" s="34"/>
      <c r="E37" s="35"/>
      <c r="F37" s="34"/>
      <c r="G37" s="34"/>
      <c r="H37" s="33"/>
      <c r="I37" s="33"/>
      <c r="J37" s="34"/>
      <c r="K37" s="36"/>
      <c r="L37" s="37"/>
      <c r="M37" s="38"/>
      <c r="N37" s="141"/>
    </row>
    <row r="38" spans="1:14" ht="12" customHeight="1"/>
    <row r="40" spans="1:14" ht="21" customHeight="1">
      <c r="A40" s="22"/>
      <c r="B40" s="21"/>
      <c r="C40" s="21"/>
      <c r="D40" s="22"/>
      <c r="E40" s="23"/>
      <c r="F40" s="22"/>
      <c r="G40" s="22"/>
      <c r="H40" s="21"/>
      <c r="I40" s="21"/>
      <c r="J40" s="22"/>
      <c r="K40" s="25"/>
      <c r="L40" s="21"/>
      <c r="M40" s="41"/>
      <c r="N40" s="22"/>
    </row>
  </sheetData>
  <mergeCells count="1">
    <mergeCell ref="B3:L3"/>
  </mergeCells>
  <phoneticPr fontId="2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D2B4E-7FFE-49DD-86E4-5059FEC0015B}">
  <dimension ref="A1:G58"/>
  <sheetViews>
    <sheetView showGridLines="0" view="pageBreakPreview" zoomScaleNormal="100" zoomScaleSheetLayoutView="100" workbookViewId="0">
      <selection sqref="A1:G1"/>
    </sheetView>
  </sheetViews>
  <sheetFormatPr defaultRowHeight="27" customHeight="1"/>
  <cols>
    <col min="1" max="1" width="0.85546875" style="43" customWidth="1"/>
    <col min="2" max="2" width="22.7109375" style="43" customWidth="1"/>
    <col min="3" max="3" width="0.85546875" style="43" customWidth="1"/>
    <col min="4" max="4" width="44.7109375" style="43" customWidth="1"/>
    <col min="5" max="5" width="6.7109375" style="55" customWidth="1"/>
    <col min="6" max="6" width="10.7109375" style="55" customWidth="1"/>
    <col min="7" max="7" width="12.7109375" style="56" customWidth="1"/>
    <col min="8" max="16384" width="9.140625" style="43"/>
  </cols>
  <sheetData>
    <row r="1" spans="1:7" ht="27" customHeight="1">
      <c r="A1" s="239" t="s">
        <v>179</v>
      </c>
      <c r="B1" s="240"/>
      <c r="C1" s="240"/>
      <c r="D1" s="240"/>
      <c r="E1" s="240"/>
      <c r="F1" s="240"/>
      <c r="G1" s="241"/>
    </row>
    <row r="2" spans="1:7" ht="27" customHeight="1">
      <c r="A2" s="44" t="s">
        <v>5</v>
      </c>
      <c r="B2" s="45"/>
      <c r="C2" s="45"/>
      <c r="D2" s="45"/>
      <c r="E2" s="45"/>
      <c r="F2" s="45"/>
      <c r="G2" s="46"/>
    </row>
    <row r="3" spans="1:7" ht="27" customHeight="1">
      <c r="A3" s="47"/>
      <c r="B3" s="8"/>
      <c r="C3" s="8"/>
      <c r="D3" s="8"/>
      <c r="E3" s="8"/>
      <c r="F3" s="8"/>
      <c r="G3" s="48"/>
    </row>
    <row r="4" spans="1:7" ht="27" customHeight="1">
      <c r="A4" s="47"/>
      <c r="B4" s="8"/>
      <c r="C4" s="8"/>
      <c r="D4" s="8"/>
      <c r="E4" s="8"/>
      <c r="F4" s="8"/>
      <c r="G4" s="48"/>
    </row>
    <row r="5" spans="1:7" ht="27" customHeight="1">
      <c r="A5" s="47"/>
      <c r="B5" s="8"/>
      <c r="C5" s="8"/>
      <c r="D5" s="8"/>
      <c r="E5" s="8"/>
      <c r="F5" s="8"/>
      <c r="G5" s="48"/>
    </row>
    <row r="6" spans="1:7" ht="27" customHeight="1">
      <c r="A6" s="47"/>
      <c r="B6" s="8"/>
      <c r="C6" s="8"/>
      <c r="D6" s="8"/>
      <c r="E6" s="8"/>
      <c r="F6" s="8"/>
      <c r="G6" s="48"/>
    </row>
    <row r="7" spans="1:7" ht="27" customHeight="1">
      <c r="A7" s="47"/>
      <c r="B7" s="8"/>
      <c r="C7" s="8"/>
      <c r="D7" s="8"/>
      <c r="E7" s="8"/>
      <c r="F7" s="8"/>
      <c r="G7" s="48"/>
    </row>
    <row r="8" spans="1:7" ht="27" customHeight="1">
      <c r="A8" s="47"/>
      <c r="B8" s="8"/>
      <c r="C8" s="8"/>
      <c r="D8" s="82"/>
      <c r="E8" s="8"/>
      <c r="F8" s="8"/>
      <c r="G8" s="48"/>
    </row>
    <row r="9" spans="1:7" ht="27" customHeight="1">
      <c r="A9" s="47"/>
      <c r="B9" s="8"/>
      <c r="C9" s="8"/>
      <c r="D9" s="8"/>
      <c r="E9" s="8"/>
      <c r="F9" s="8"/>
      <c r="G9" s="48"/>
    </row>
    <row r="10" spans="1:7" ht="27" customHeight="1">
      <c r="A10" s="47"/>
      <c r="B10" s="8"/>
      <c r="C10" s="8"/>
      <c r="D10" s="8"/>
      <c r="E10" s="8"/>
      <c r="F10" s="8"/>
      <c r="G10" s="48"/>
    </row>
    <row r="11" spans="1:7" ht="27" customHeight="1">
      <c r="A11" s="47"/>
      <c r="B11" s="8"/>
      <c r="C11" s="8"/>
      <c r="D11" s="8"/>
      <c r="E11" s="8"/>
      <c r="F11" s="8"/>
      <c r="G11" s="48"/>
    </row>
    <row r="12" spans="1:7" ht="27" customHeight="1">
      <c r="A12" s="47"/>
      <c r="B12" s="8"/>
      <c r="C12" s="8"/>
      <c r="D12" s="8"/>
      <c r="E12" s="8"/>
      <c r="F12" s="8"/>
      <c r="G12" s="48"/>
    </row>
    <row r="13" spans="1:7" ht="27" customHeight="1">
      <c r="A13" s="47"/>
      <c r="B13" s="8"/>
      <c r="C13" s="8"/>
      <c r="D13" s="8"/>
      <c r="E13" s="8"/>
      <c r="F13" s="8"/>
      <c r="G13" s="48"/>
    </row>
    <row r="14" spans="1:7" ht="27" customHeight="1">
      <c r="A14" s="49"/>
      <c r="B14" s="50"/>
      <c r="C14" s="50"/>
      <c r="D14" s="50"/>
      <c r="E14" s="50"/>
      <c r="F14" s="50"/>
      <c r="G14" s="100"/>
    </row>
    <row r="15" spans="1:7" ht="27" customHeight="1">
      <c r="A15" s="242" t="s">
        <v>1</v>
      </c>
      <c r="B15" s="243"/>
      <c r="C15" s="242" t="s">
        <v>2</v>
      </c>
      <c r="D15" s="243"/>
      <c r="E15" s="206" t="s">
        <v>4</v>
      </c>
      <c r="F15" s="206" t="s">
        <v>35</v>
      </c>
      <c r="G15" s="52" t="s">
        <v>47</v>
      </c>
    </row>
    <row r="16" spans="1:7" ht="27" customHeight="1">
      <c r="A16" s="53"/>
      <c r="B16" s="208" t="str">
        <f>A1</f>
        <v>張りコンクリート</v>
      </c>
      <c r="C16" s="208"/>
      <c r="D16" s="209"/>
      <c r="E16" s="206" t="s">
        <v>9</v>
      </c>
      <c r="F16" s="57">
        <v>120</v>
      </c>
      <c r="G16" s="54"/>
    </row>
    <row r="17" spans="1:7" ht="27" customHeight="1">
      <c r="A17" s="53"/>
      <c r="B17" s="208" t="s">
        <v>182</v>
      </c>
      <c r="C17" s="53"/>
      <c r="D17" s="209" t="s">
        <v>181</v>
      </c>
      <c r="E17" s="206" t="s">
        <v>31</v>
      </c>
      <c r="F17" s="57">
        <v>12</v>
      </c>
      <c r="G17" s="182"/>
    </row>
    <row r="18" spans="1:7" ht="27" customHeight="1">
      <c r="A18" s="53"/>
      <c r="B18" s="208"/>
      <c r="C18" s="53"/>
      <c r="D18" s="209"/>
      <c r="E18" s="206"/>
      <c r="F18" s="57"/>
      <c r="G18" s="54"/>
    </row>
    <row r="19" spans="1:7" ht="27" customHeight="1">
      <c r="A19" s="53"/>
      <c r="B19" s="208"/>
      <c r="C19" s="53"/>
      <c r="D19" s="209"/>
      <c r="E19" s="206"/>
      <c r="F19" s="57"/>
      <c r="G19" s="54"/>
    </row>
    <row r="20" spans="1:7" ht="27" customHeight="1">
      <c r="A20" s="53"/>
      <c r="B20" s="208"/>
      <c r="C20" s="53"/>
      <c r="D20" s="209"/>
      <c r="E20" s="206"/>
      <c r="F20" s="57"/>
      <c r="G20" s="54"/>
    </row>
    <row r="21" spans="1:7" ht="27" customHeight="1">
      <c r="A21" s="53"/>
      <c r="B21" s="100"/>
      <c r="C21" s="53"/>
      <c r="D21" s="209"/>
      <c r="E21" s="206"/>
      <c r="F21" s="57"/>
      <c r="G21" s="54"/>
    </row>
    <row r="22" spans="1:7" ht="27" customHeight="1">
      <c r="A22" s="53"/>
      <c r="B22" s="208"/>
      <c r="C22" s="53"/>
      <c r="D22" s="209"/>
      <c r="E22" s="206"/>
      <c r="F22" s="183"/>
      <c r="G22" s="54"/>
    </row>
    <row r="23" spans="1:7" ht="27" customHeight="1">
      <c r="A23" s="53"/>
      <c r="B23" s="208"/>
      <c r="C23" s="53"/>
      <c r="D23" s="209"/>
      <c r="E23" s="206"/>
      <c r="F23" s="183"/>
      <c r="G23" s="54"/>
    </row>
    <row r="24" spans="1:7" ht="27" customHeight="1">
      <c r="A24" s="53"/>
      <c r="B24" s="208"/>
      <c r="C24" s="53"/>
      <c r="D24" s="209"/>
      <c r="E24" s="206"/>
      <c r="F24" s="183"/>
      <c r="G24" s="185"/>
    </row>
    <row r="25" spans="1:7" ht="27" customHeight="1">
      <c r="A25" s="53"/>
      <c r="B25" s="208"/>
      <c r="C25" s="53"/>
      <c r="D25" s="209"/>
      <c r="E25" s="206"/>
      <c r="F25" s="183"/>
      <c r="G25" s="54"/>
    </row>
    <row r="26" spans="1:7" ht="27" customHeight="1">
      <c r="A26" s="53"/>
      <c r="B26" s="208"/>
      <c r="C26" s="53"/>
      <c r="D26" s="209"/>
      <c r="E26" s="206"/>
      <c r="F26" s="183"/>
      <c r="G26" s="54"/>
    </row>
    <row r="27" spans="1:7" ht="27" customHeight="1">
      <c r="A27" s="53"/>
      <c r="B27" s="208"/>
      <c r="C27" s="53"/>
      <c r="D27" s="209"/>
      <c r="E27" s="206"/>
      <c r="F27" s="183"/>
      <c r="G27" s="54"/>
    </row>
    <row r="28" spans="1:7" ht="27" customHeight="1">
      <c r="A28" s="53"/>
      <c r="B28" s="208"/>
      <c r="C28" s="53"/>
      <c r="D28" s="209"/>
      <c r="E28" s="206"/>
      <c r="F28" s="57"/>
      <c r="G28" s="54"/>
    </row>
    <row r="29" spans="1:7" ht="12" customHeight="1"/>
    <row r="30" spans="1:7" ht="27" customHeight="1">
      <c r="A30" s="239" t="s">
        <v>191</v>
      </c>
      <c r="B30" s="240"/>
      <c r="C30" s="240"/>
      <c r="D30" s="240"/>
      <c r="E30" s="240"/>
      <c r="F30" s="240"/>
      <c r="G30" s="241"/>
    </row>
    <row r="31" spans="1:7" ht="27" customHeight="1">
      <c r="A31" s="44" t="s">
        <v>5</v>
      </c>
      <c r="B31" s="45"/>
      <c r="C31" s="45"/>
      <c r="D31" s="45"/>
      <c r="E31" s="45"/>
      <c r="F31" s="45"/>
      <c r="G31" s="46"/>
    </row>
    <row r="32" spans="1:7" ht="27" customHeight="1">
      <c r="A32" s="47"/>
      <c r="B32" s="8"/>
      <c r="C32" s="8"/>
      <c r="D32" s="8"/>
      <c r="E32" s="8"/>
      <c r="F32" s="8"/>
      <c r="G32" s="48"/>
    </row>
    <row r="33" spans="1:7" ht="27" customHeight="1">
      <c r="A33" s="47"/>
      <c r="B33" s="8"/>
      <c r="C33" s="8"/>
      <c r="D33" s="8"/>
      <c r="E33" s="8"/>
      <c r="F33" s="8"/>
      <c r="G33" s="48"/>
    </row>
    <row r="34" spans="1:7" ht="27" customHeight="1">
      <c r="A34" s="47"/>
      <c r="B34" s="8"/>
      <c r="C34" s="8"/>
      <c r="D34" s="8"/>
      <c r="E34" s="8"/>
      <c r="F34" s="8"/>
      <c r="G34" s="48"/>
    </row>
    <row r="35" spans="1:7" ht="27" customHeight="1">
      <c r="A35" s="47"/>
      <c r="B35" s="8"/>
      <c r="C35" s="8"/>
      <c r="D35" s="8"/>
      <c r="E35" s="8"/>
      <c r="F35" s="8"/>
      <c r="G35" s="48"/>
    </row>
    <row r="36" spans="1:7" ht="27" customHeight="1">
      <c r="A36" s="47"/>
      <c r="B36" s="8"/>
      <c r="C36" s="8"/>
      <c r="D36" s="8"/>
      <c r="E36" s="8"/>
      <c r="F36" s="8"/>
      <c r="G36" s="48"/>
    </row>
    <row r="37" spans="1:7" ht="27" customHeight="1">
      <c r="A37" s="47"/>
      <c r="B37" s="8"/>
      <c r="C37" s="8"/>
      <c r="D37" s="82"/>
      <c r="E37" s="8"/>
      <c r="F37" s="8"/>
      <c r="G37" s="48"/>
    </row>
    <row r="38" spans="1:7" ht="27" customHeight="1">
      <c r="A38" s="47"/>
      <c r="B38" s="8"/>
      <c r="C38" s="8"/>
      <c r="D38" s="8"/>
      <c r="E38" s="8"/>
      <c r="F38" s="8"/>
      <c r="G38" s="48"/>
    </row>
    <row r="39" spans="1:7" ht="27" customHeight="1">
      <c r="A39" s="47"/>
      <c r="B39" s="8"/>
      <c r="C39" s="8"/>
      <c r="D39" s="8"/>
      <c r="E39" s="8"/>
      <c r="F39" s="8"/>
      <c r="G39" s="48"/>
    </row>
    <row r="40" spans="1:7" ht="27" customHeight="1">
      <c r="A40" s="47"/>
      <c r="B40" s="8"/>
      <c r="C40" s="8"/>
      <c r="D40" s="8"/>
      <c r="E40" s="8"/>
      <c r="F40" s="8"/>
      <c r="G40" s="48"/>
    </row>
    <row r="41" spans="1:7" ht="27" customHeight="1">
      <c r="A41" s="47"/>
      <c r="B41" s="8"/>
      <c r="C41" s="8"/>
      <c r="D41" s="8"/>
      <c r="E41" s="8"/>
      <c r="F41" s="8"/>
      <c r="G41" s="48"/>
    </row>
    <row r="42" spans="1:7" ht="27" customHeight="1">
      <c r="A42" s="47"/>
      <c r="B42" s="8"/>
      <c r="C42" s="8"/>
      <c r="D42" s="8"/>
      <c r="E42" s="8"/>
      <c r="F42" s="8"/>
      <c r="G42" s="48"/>
    </row>
    <row r="43" spans="1:7" ht="27" customHeight="1">
      <c r="A43" s="49"/>
      <c r="B43" s="50"/>
      <c r="C43" s="50"/>
      <c r="D43" s="50"/>
      <c r="E43" s="50"/>
      <c r="F43" s="50"/>
      <c r="G43" s="100"/>
    </row>
    <row r="44" spans="1:7" ht="27" customHeight="1">
      <c r="A44" s="242" t="s">
        <v>1</v>
      </c>
      <c r="B44" s="243"/>
      <c r="C44" s="242" t="s">
        <v>2</v>
      </c>
      <c r="D44" s="243"/>
      <c r="E44" s="206" t="s">
        <v>4</v>
      </c>
      <c r="F44" s="206" t="s">
        <v>35</v>
      </c>
      <c r="G44" s="52" t="s">
        <v>47</v>
      </c>
    </row>
    <row r="45" spans="1:7" ht="27" customHeight="1">
      <c r="A45" s="53"/>
      <c r="B45" s="208" t="str">
        <f>A30</f>
        <v>排水管 A150</v>
      </c>
      <c r="C45" s="208"/>
      <c r="D45" s="209"/>
      <c r="E45" s="206" t="s">
        <v>10</v>
      </c>
      <c r="F45" s="57">
        <v>2.8</v>
      </c>
      <c r="G45" s="54"/>
    </row>
    <row r="46" spans="1:7" ht="27" customHeight="1">
      <c r="A46" s="53"/>
      <c r="B46" s="208" t="s">
        <v>190</v>
      </c>
      <c r="C46" s="53"/>
      <c r="D46" s="209" t="s">
        <v>183</v>
      </c>
      <c r="E46" s="206" t="s">
        <v>10</v>
      </c>
      <c r="F46" s="57">
        <v>2.8</v>
      </c>
      <c r="G46" s="182"/>
    </row>
    <row r="47" spans="1:7" ht="27" customHeight="1">
      <c r="A47" s="53"/>
      <c r="B47" s="214" t="s">
        <v>184</v>
      </c>
      <c r="C47" s="53"/>
      <c r="D47" s="215" t="s">
        <v>185</v>
      </c>
      <c r="E47" s="206" t="s">
        <v>31</v>
      </c>
      <c r="F47" s="57">
        <v>0.08</v>
      </c>
      <c r="G47" s="54"/>
    </row>
    <row r="48" spans="1:7" ht="27" customHeight="1">
      <c r="A48" s="53"/>
      <c r="B48" s="100" t="s">
        <v>151</v>
      </c>
      <c r="C48" s="53"/>
      <c r="D48" s="209" t="s">
        <v>186</v>
      </c>
      <c r="E48" s="206" t="s">
        <v>9</v>
      </c>
      <c r="F48" s="57">
        <v>0.84</v>
      </c>
      <c r="G48" s="54"/>
    </row>
    <row r="49" spans="1:7" ht="27" customHeight="1">
      <c r="A49" s="53"/>
      <c r="B49" s="50"/>
      <c r="C49" s="53"/>
      <c r="D49" s="215"/>
      <c r="E49" s="212"/>
      <c r="F49" s="57"/>
      <c r="G49" s="54"/>
    </row>
    <row r="50" spans="1:7" ht="27" customHeight="1">
      <c r="A50" s="53"/>
      <c r="B50" s="50" t="s">
        <v>187</v>
      </c>
      <c r="C50" s="53"/>
      <c r="D50" s="215" t="s">
        <v>188</v>
      </c>
      <c r="E50" s="212"/>
      <c r="F50" s="57"/>
      <c r="G50" s="54"/>
    </row>
    <row r="51" spans="1:7" ht="27" customHeight="1">
      <c r="A51" s="53"/>
      <c r="B51" s="208"/>
      <c r="C51" s="53"/>
      <c r="D51" s="209"/>
      <c r="E51" s="206"/>
      <c r="F51" s="183"/>
      <c r="G51" s="54"/>
    </row>
    <row r="52" spans="1:7" ht="27" customHeight="1">
      <c r="A52" s="53"/>
      <c r="B52" s="208"/>
      <c r="C52" s="53"/>
      <c r="D52" s="209"/>
      <c r="E52" s="206"/>
      <c r="F52" s="183"/>
      <c r="G52" s="54"/>
    </row>
    <row r="53" spans="1:7" ht="27" customHeight="1">
      <c r="A53" s="53"/>
      <c r="B53" s="208"/>
      <c r="C53" s="53"/>
      <c r="D53" s="209"/>
      <c r="E53" s="206"/>
      <c r="F53" s="183"/>
      <c r="G53" s="185"/>
    </row>
    <row r="54" spans="1:7" ht="27" customHeight="1">
      <c r="A54" s="53"/>
      <c r="B54" s="208"/>
      <c r="C54" s="53"/>
      <c r="D54" s="209"/>
      <c r="E54" s="206"/>
      <c r="F54" s="183"/>
      <c r="G54" s="54"/>
    </row>
    <row r="55" spans="1:7" ht="27" customHeight="1">
      <c r="A55" s="53"/>
      <c r="B55" s="208"/>
      <c r="C55" s="53"/>
      <c r="D55" s="209"/>
      <c r="E55" s="206"/>
      <c r="F55" s="183"/>
      <c r="G55" s="54"/>
    </row>
    <row r="56" spans="1:7" ht="27" customHeight="1">
      <c r="A56" s="53"/>
      <c r="B56" s="208"/>
      <c r="C56" s="53"/>
      <c r="D56" s="209"/>
      <c r="E56" s="206"/>
      <c r="F56" s="183"/>
      <c r="G56" s="54"/>
    </row>
    <row r="57" spans="1:7" ht="27" customHeight="1">
      <c r="A57" s="53"/>
      <c r="B57" s="208"/>
      <c r="C57" s="53"/>
      <c r="D57" s="209"/>
      <c r="E57" s="206"/>
      <c r="F57" s="57"/>
      <c r="G57" s="54"/>
    </row>
    <row r="58" spans="1:7" ht="12" customHeight="1"/>
  </sheetData>
  <mergeCells count="6">
    <mergeCell ref="A1:G1"/>
    <mergeCell ref="A15:B15"/>
    <mergeCell ref="C15:D15"/>
    <mergeCell ref="A30:G30"/>
    <mergeCell ref="A44:B44"/>
    <mergeCell ref="C44:D44"/>
  </mergeCells>
  <phoneticPr fontId="2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38"/>
  <sheetViews>
    <sheetView view="pageBreakPreview" zoomScaleNormal="100" zoomScaleSheetLayoutView="100" workbookViewId="0">
      <selection activeCell="A2" sqref="A2"/>
    </sheetView>
  </sheetViews>
  <sheetFormatPr defaultRowHeight="21" customHeight="1"/>
  <cols>
    <col min="1" max="1" width="22.7109375" style="1" customWidth="1"/>
    <col min="2" max="2" width="7.7109375" style="1" customWidth="1"/>
    <col min="3" max="3" width="3.7109375" style="39" customWidth="1"/>
    <col min="4" max="4" width="7.7109375" style="1" customWidth="1"/>
    <col min="5" max="5" width="3.7109375" style="39" customWidth="1"/>
    <col min="6" max="6" width="7.7109375" style="39" customWidth="1"/>
    <col min="7" max="7" width="3.7109375" style="1" customWidth="1"/>
    <col min="8" max="8" width="7.7109375" style="1" customWidth="1"/>
    <col min="9" max="9" width="3.7109375" style="39" customWidth="1"/>
    <col min="10" max="10" width="7.7109375" style="39" customWidth="1"/>
    <col min="11" max="11" width="3.7109375" style="1" customWidth="1"/>
    <col min="12" max="12" width="13.7109375" style="40" customWidth="1"/>
    <col min="13" max="13" width="6.7109375" style="1" customWidth="1"/>
    <col min="14" max="16384" width="9.140625" style="1"/>
  </cols>
  <sheetData>
    <row r="1" spans="1:13" ht="21" customHeight="1">
      <c r="A1" s="5" t="s">
        <v>7</v>
      </c>
      <c r="B1" s="246" t="s">
        <v>29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ht="12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9"/>
    </row>
    <row r="3" spans="1:13" ht="21" customHeight="1">
      <c r="A3" s="10" t="s">
        <v>8</v>
      </c>
      <c r="B3" s="227" t="s">
        <v>124</v>
      </c>
      <c r="C3" s="227"/>
      <c r="D3" s="227"/>
      <c r="E3" s="227"/>
      <c r="F3" s="227"/>
      <c r="G3" s="227"/>
      <c r="H3" s="227"/>
      <c r="I3" s="227"/>
      <c r="J3" s="227"/>
      <c r="K3" s="227"/>
      <c r="L3" s="11" t="s">
        <v>3</v>
      </c>
      <c r="M3" s="10" t="s">
        <v>4</v>
      </c>
    </row>
    <row r="4" spans="1:13" ht="21" customHeight="1">
      <c r="A4" s="69" t="s">
        <v>213</v>
      </c>
      <c r="B4" s="66"/>
      <c r="C4" s="21"/>
      <c r="D4" s="22"/>
      <c r="E4" s="22"/>
      <c r="F4" s="22"/>
      <c r="G4" s="22"/>
      <c r="H4" s="22"/>
      <c r="I4" s="22"/>
      <c r="J4" s="22"/>
      <c r="K4" s="27"/>
      <c r="L4" s="67"/>
      <c r="M4" s="62"/>
    </row>
    <row r="5" spans="1:13" ht="21" customHeight="1">
      <c r="A5" s="62" t="s">
        <v>214</v>
      </c>
      <c r="B5" s="29"/>
      <c r="C5" s="1"/>
      <c r="D5" s="23"/>
      <c r="E5" s="22"/>
      <c r="F5" s="22"/>
      <c r="G5" s="22"/>
      <c r="H5" s="59"/>
      <c r="I5" s="22"/>
      <c r="J5" s="25"/>
      <c r="K5" s="70"/>
      <c r="L5" s="64"/>
      <c r="M5" s="62"/>
    </row>
    <row r="6" spans="1:13" ht="21" customHeight="1">
      <c r="A6" s="62" t="s">
        <v>205</v>
      </c>
      <c r="B6" s="29"/>
      <c r="C6" s="8" t="s">
        <v>206</v>
      </c>
      <c r="D6" s="23"/>
      <c r="E6" s="22"/>
      <c r="F6" s="22"/>
      <c r="G6" s="22"/>
      <c r="H6" s="59"/>
      <c r="I6" s="22"/>
      <c r="J6" s="25"/>
      <c r="K6" s="30"/>
      <c r="L6" s="64">
        <f>'撤去 '!F16</f>
        <v>2</v>
      </c>
      <c r="M6" s="62" t="s">
        <v>207</v>
      </c>
    </row>
    <row r="7" spans="1:13" ht="21" customHeight="1">
      <c r="A7" s="90"/>
      <c r="B7" s="29"/>
      <c r="C7" s="8" t="s">
        <v>52</v>
      </c>
      <c r="D7" s="23"/>
      <c r="E7" s="22"/>
      <c r="F7" s="22"/>
      <c r="G7" s="22"/>
      <c r="H7" s="59"/>
      <c r="I7" s="22"/>
      <c r="J7" s="25"/>
      <c r="K7" s="30"/>
      <c r="L7" s="64">
        <f>'撤去 '!F17</f>
        <v>0.14000000000000001</v>
      </c>
      <c r="M7" s="62" t="s">
        <v>31</v>
      </c>
    </row>
    <row r="8" spans="1:13" ht="21" customHeight="1">
      <c r="A8" s="62"/>
      <c r="B8" s="29"/>
      <c r="C8" s="142"/>
      <c r="D8" s="142"/>
      <c r="E8" s="22"/>
      <c r="F8" s="22"/>
      <c r="G8" s="8"/>
      <c r="H8" s="59"/>
      <c r="I8" s="22"/>
      <c r="J8" s="25"/>
      <c r="K8" s="30"/>
      <c r="L8" s="64"/>
      <c r="M8" s="62"/>
    </row>
    <row r="9" spans="1:13" ht="21" customHeight="1">
      <c r="A9" s="195" t="s">
        <v>39</v>
      </c>
      <c r="B9" s="29"/>
      <c r="C9" s="55"/>
      <c r="D9" s="56"/>
      <c r="E9" s="55"/>
      <c r="F9" s="55"/>
      <c r="G9" s="196" t="s">
        <v>125</v>
      </c>
      <c r="H9" s="59"/>
      <c r="I9" s="22"/>
      <c r="J9" s="25"/>
      <c r="K9" s="30"/>
      <c r="L9" s="64">
        <f>L7</f>
        <v>0.14000000000000001</v>
      </c>
      <c r="M9" s="62" t="s">
        <v>31</v>
      </c>
    </row>
    <row r="10" spans="1:13" ht="21" customHeight="1">
      <c r="A10" s="62"/>
      <c r="B10" s="29"/>
      <c r="C10" s="55"/>
      <c r="D10" s="56"/>
      <c r="E10" s="55"/>
      <c r="F10" s="55"/>
      <c r="G10" s="196" t="s">
        <v>126</v>
      </c>
      <c r="H10" s="8"/>
      <c r="I10" s="22"/>
      <c r="J10" s="25"/>
      <c r="K10" s="30"/>
      <c r="L10" s="64">
        <f>L9*2.5</f>
        <v>0.35</v>
      </c>
      <c r="M10" s="62" t="s">
        <v>38</v>
      </c>
    </row>
    <row r="11" spans="1:13" ht="21" customHeight="1">
      <c r="A11" s="62"/>
      <c r="B11" s="66"/>
      <c r="C11" s="21"/>
      <c r="D11" s="194"/>
      <c r="E11" s="22"/>
      <c r="F11" s="22"/>
      <c r="G11" s="8"/>
      <c r="H11" s="59"/>
      <c r="I11" s="22"/>
      <c r="J11" s="25"/>
      <c r="K11" s="30"/>
      <c r="L11" s="64"/>
      <c r="M11" s="62"/>
    </row>
    <row r="12" spans="1:13" ht="21" customHeight="1">
      <c r="A12" s="69" t="s">
        <v>209</v>
      </c>
      <c r="B12" s="29"/>
      <c r="C12" s="22"/>
      <c r="D12" s="21"/>
      <c r="E12" s="22"/>
      <c r="F12" s="22"/>
      <c r="G12" s="22"/>
      <c r="H12" s="59"/>
      <c r="I12" s="22"/>
      <c r="J12" s="22"/>
      <c r="K12" s="30"/>
      <c r="L12" s="64"/>
      <c r="M12" s="62"/>
    </row>
    <row r="13" spans="1:13" ht="21" customHeight="1">
      <c r="A13" s="90" t="s">
        <v>208</v>
      </c>
      <c r="B13" s="29"/>
      <c r="C13" s="8" t="s">
        <v>136</v>
      </c>
      <c r="D13" s="23"/>
      <c r="E13" s="22"/>
      <c r="F13" s="22"/>
      <c r="G13" s="22"/>
      <c r="H13" s="59"/>
      <c r="I13" s="22"/>
      <c r="J13" s="25"/>
      <c r="K13" s="30"/>
      <c r="L13" s="64">
        <f>'撤去 '!F45</f>
        <v>3.5</v>
      </c>
      <c r="M13" s="62" t="s">
        <v>10</v>
      </c>
    </row>
    <row r="14" spans="1:13" ht="21" customHeight="1">
      <c r="A14" s="62"/>
      <c r="B14" s="29"/>
      <c r="C14" s="247"/>
      <c r="D14" s="247"/>
      <c r="E14" s="22"/>
      <c r="F14" s="22"/>
      <c r="G14" s="22"/>
      <c r="H14" s="59"/>
      <c r="I14" s="22"/>
      <c r="J14" s="25"/>
      <c r="K14" s="30"/>
      <c r="L14" s="64"/>
      <c r="M14" s="62"/>
    </row>
    <row r="15" spans="1:13" ht="21" customHeight="1">
      <c r="A15" s="69"/>
      <c r="B15" s="29"/>
      <c r="C15" s="101"/>
      <c r="D15" s="101"/>
      <c r="E15" s="22"/>
      <c r="F15" s="22"/>
      <c r="G15" s="8"/>
      <c r="H15" s="59"/>
      <c r="I15" s="22"/>
      <c r="J15" s="25"/>
      <c r="K15" s="30"/>
      <c r="L15" s="64"/>
      <c r="M15" s="62"/>
    </row>
    <row r="16" spans="1:13" ht="21" customHeight="1">
      <c r="A16" s="62"/>
      <c r="B16" s="29"/>
      <c r="C16" s="107"/>
      <c r="D16" s="107"/>
      <c r="E16" s="22"/>
      <c r="F16" s="22"/>
      <c r="G16" s="8"/>
      <c r="H16" s="59"/>
      <c r="I16" s="22"/>
      <c r="J16" s="25"/>
      <c r="K16" s="30"/>
      <c r="L16" s="64"/>
      <c r="M16" s="62"/>
    </row>
    <row r="17" spans="1:13" ht="21" customHeight="1">
      <c r="A17" s="90"/>
      <c r="B17" s="29"/>
      <c r="C17" s="8"/>
      <c r="D17" s="22"/>
      <c r="E17" s="8"/>
      <c r="F17" s="22"/>
      <c r="G17" s="22"/>
      <c r="H17" s="23"/>
      <c r="I17" s="22"/>
      <c r="J17" s="25"/>
      <c r="K17" s="30"/>
      <c r="L17" s="64"/>
      <c r="M17" s="62"/>
    </row>
    <row r="18" spans="1:13" ht="21" customHeight="1">
      <c r="A18" s="69"/>
      <c r="B18" s="29"/>
      <c r="C18" s="8"/>
      <c r="D18" s="23"/>
      <c r="E18" s="22"/>
      <c r="F18" s="22"/>
      <c r="G18" s="22"/>
      <c r="H18" s="59"/>
      <c r="I18" s="22"/>
      <c r="J18" s="25"/>
      <c r="K18" s="30"/>
      <c r="L18" s="64"/>
      <c r="M18" s="62"/>
    </row>
    <row r="19" spans="1:13" ht="21" customHeight="1">
      <c r="A19" s="90"/>
      <c r="B19" s="29"/>
      <c r="C19" s="22"/>
      <c r="D19" s="23"/>
      <c r="E19" s="22"/>
      <c r="F19" s="22"/>
      <c r="G19" s="22"/>
      <c r="H19" s="59"/>
      <c r="I19" s="22"/>
      <c r="J19" s="25"/>
      <c r="K19" s="30"/>
      <c r="L19" s="64"/>
      <c r="M19" s="62"/>
    </row>
    <row r="20" spans="1:13" ht="21" customHeight="1">
      <c r="A20" s="195"/>
      <c r="B20" s="29"/>
      <c r="C20" s="22"/>
      <c r="D20" s="23"/>
      <c r="E20" s="22"/>
      <c r="F20" s="22"/>
      <c r="G20" s="196"/>
      <c r="H20" s="59"/>
      <c r="I20" s="22"/>
      <c r="J20" s="25"/>
      <c r="K20" s="30"/>
      <c r="L20" s="64"/>
      <c r="M20" s="62"/>
    </row>
    <row r="21" spans="1:13" ht="21" customHeight="1">
      <c r="A21" s="69"/>
      <c r="B21" s="29"/>
      <c r="C21" s="22"/>
      <c r="D21" s="23"/>
      <c r="E21" s="22"/>
      <c r="F21" s="22"/>
      <c r="G21" s="196"/>
      <c r="H21" s="59"/>
      <c r="I21" s="22"/>
      <c r="J21" s="25"/>
      <c r="K21" s="30"/>
      <c r="L21" s="64"/>
      <c r="M21" s="62"/>
    </row>
    <row r="22" spans="1:13" ht="21" customHeight="1">
      <c r="A22" s="90"/>
      <c r="B22" s="29"/>
      <c r="C22" s="22"/>
      <c r="D22" s="23"/>
      <c r="E22" s="22"/>
      <c r="F22" s="22"/>
      <c r="G22" s="22"/>
      <c r="H22" s="59"/>
      <c r="I22" s="22"/>
      <c r="J22" s="25"/>
      <c r="K22" s="30"/>
      <c r="L22" s="64"/>
      <c r="M22" s="62"/>
    </row>
    <row r="23" spans="1:13" ht="21" customHeight="1">
      <c r="A23" s="69"/>
      <c r="B23" s="29"/>
      <c r="C23" s="22"/>
      <c r="D23" s="23"/>
      <c r="E23" s="22"/>
      <c r="F23" s="22"/>
      <c r="G23" s="22"/>
      <c r="H23" s="59"/>
      <c r="I23" s="22"/>
      <c r="J23" s="25"/>
      <c r="K23" s="30"/>
      <c r="L23" s="64"/>
      <c r="M23" s="62"/>
    </row>
    <row r="24" spans="1:13" ht="21" customHeight="1">
      <c r="A24" s="62"/>
      <c r="B24" s="29"/>
      <c r="C24" s="1"/>
      <c r="D24" s="23"/>
      <c r="E24" s="22"/>
      <c r="F24" s="22"/>
      <c r="G24" s="22"/>
      <c r="H24" s="8"/>
      <c r="I24" s="22"/>
      <c r="J24" s="25"/>
      <c r="K24" s="30"/>
      <c r="L24" s="64"/>
      <c r="M24" s="62"/>
    </row>
    <row r="25" spans="1:13" ht="21" customHeight="1">
      <c r="A25" s="62"/>
      <c r="B25" s="29"/>
      <c r="C25" s="8"/>
      <c r="D25" s="23"/>
      <c r="E25" s="22"/>
      <c r="F25" s="22"/>
      <c r="G25" s="22"/>
      <c r="H25" s="59"/>
      <c r="I25" s="22"/>
      <c r="J25" s="25"/>
      <c r="K25" s="30"/>
      <c r="L25" s="64"/>
      <c r="M25" s="62"/>
    </row>
    <row r="26" spans="1:13" ht="21" customHeight="1">
      <c r="A26" s="90"/>
      <c r="B26" s="29"/>
      <c r="C26" s="8"/>
      <c r="D26" s="23"/>
      <c r="E26" s="22"/>
      <c r="F26" s="22"/>
      <c r="G26" s="22"/>
      <c r="H26" s="59"/>
      <c r="I26" s="22"/>
      <c r="J26" s="25"/>
      <c r="K26" s="30"/>
      <c r="L26" s="64"/>
      <c r="M26" s="62"/>
    </row>
    <row r="27" spans="1:13" ht="21" customHeight="1">
      <c r="A27" s="69"/>
      <c r="B27" s="29"/>
      <c r="C27" s="22"/>
      <c r="D27" s="23"/>
      <c r="E27" s="22"/>
      <c r="F27" s="22"/>
      <c r="G27" s="22"/>
      <c r="H27" s="59"/>
      <c r="I27" s="22"/>
      <c r="J27" s="25"/>
      <c r="K27" s="30"/>
      <c r="L27" s="64"/>
      <c r="M27" s="62"/>
    </row>
    <row r="28" spans="1:13" ht="21" customHeight="1">
      <c r="A28" s="195"/>
      <c r="B28" s="29"/>
      <c r="C28" s="55"/>
      <c r="D28" s="56"/>
      <c r="E28" s="55"/>
      <c r="F28" s="55"/>
      <c r="G28" s="196"/>
      <c r="H28" s="59"/>
      <c r="I28" s="22"/>
      <c r="J28" s="25"/>
      <c r="K28" s="30"/>
      <c r="L28" s="64"/>
      <c r="M28" s="62"/>
    </row>
    <row r="29" spans="1:13" ht="21" customHeight="1">
      <c r="A29" s="62"/>
      <c r="B29" s="29"/>
      <c r="C29" s="55"/>
      <c r="D29" s="56"/>
      <c r="E29" s="55"/>
      <c r="F29" s="55"/>
      <c r="G29" s="196"/>
      <c r="H29" s="8"/>
      <c r="I29" s="22"/>
      <c r="J29" s="25"/>
      <c r="K29" s="30"/>
      <c r="L29" s="64"/>
      <c r="M29" s="62"/>
    </row>
    <row r="30" spans="1:13" ht="21" customHeight="1">
      <c r="A30" s="69"/>
      <c r="B30" s="29"/>
      <c r="C30" s="22"/>
      <c r="D30" s="23"/>
      <c r="E30" s="22"/>
      <c r="F30" s="22"/>
      <c r="G30" s="22"/>
      <c r="H30" s="59"/>
      <c r="I30" s="22"/>
      <c r="J30" s="25"/>
      <c r="K30" s="30"/>
      <c r="L30" s="64"/>
      <c r="M30" s="62"/>
    </row>
    <row r="31" spans="1:13" ht="21" customHeight="1">
      <c r="A31" s="62"/>
      <c r="B31" s="29"/>
      <c r="C31" s="22"/>
      <c r="D31" s="23"/>
      <c r="E31" s="22"/>
      <c r="F31" s="22"/>
      <c r="G31" s="22"/>
      <c r="H31" s="59"/>
      <c r="I31" s="22"/>
      <c r="J31" s="22"/>
      <c r="K31" s="30"/>
      <c r="L31" s="64"/>
      <c r="M31" s="62"/>
    </row>
    <row r="32" spans="1:13" ht="21" customHeight="1">
      <c r="A32" s="62"/>
      <c r="B32" s="29"/>
      <c r="C32" s="22"/>
      <c r="D32" s="23"/>
      <c r="E32" s="22"/>
      <c r="F32" s="22"/>
      <c r="G32" s="22"/>
      <c r="H32" s="59"/>
      <c r="I32" s="22"/>
      <c r="J32" s="25"/>
      <c r="K32" s="30"/>
      <c r="L32" s="64"/>
      <c r="M32" s="62"/>
    </row>
    <row r="33" spans="1:13" ht="21" customHeight="1">
      <c r="A33" s="62"/>
      <c r="B33" s="29"/>
      <c r="C33" s="22"/>
      <c r="D33" s="23"/>
      <c r="E33" s="22"/>
      <c r="F33" s="22"/>
      <c r="G33" s="22"/>
      <c r="H33" s="59"/>
      <c r="I33" s="22"/>
      <c r="J33" s="25"/>
      <c r="K33" s="30"/>
      <c r="L33" s="64"/>
      <c r="M33" s="62"/>
    </row>
    <row r="34" spans="1:13" ht="21" customHeight="1">
      <c r="A34" s="62"/>
      <c r="B34" s="29"/>
      <c r="C34" s="22"/>
      <c r="D34" s="23"/>
      <c r="E34" s="22"/>
      <c r="F34" s="22"/>
      <c r="G34" s="22"/>
      <c r="H34" s="59"/>
      <c r="I34" s="22"/>
      <c r="J34" s="25"/>
      <c r="K34" s="30"/>
      <c r="L34" s="64"/>
      <c r="M34" s="62"/>
    </row>
    <row r="35" spans="1:13" ht="21" customHeight="1">
      <c r="A35" s="62"/>
      <c r="B35" s="29"/>
      <c r="C35" s="8"/>
      <c r="D35" s="8"/>
      <c r="E35" s="22"/>
      <c r="F35" s="22"/>
      <c r="G35" s="8"/>
      <c r="H35" s="59"/>
      <c r="I35" s="22"/>
      <c r="J35" s="25"/>
      <c r="K35" s="30"/>
      <c r="L35" s="64"/>
      <c r="M35" s="62"/>
    </row>
    <row r="36" spans="1:13" ht="21" customHeight="1">
      <c r="A36" s="62"/>
      <c r="B36" s="29"/>
      <c r="C36" s="8"/>
      <c r="D36" s="8"/>
      <c r="E36" s="22"/>
      <c r="F36" s="22"/>
      <c r="G36" s="8"/>
      <c r="H36" s="59"/>
      <c r="I36" s="22"/>
      <c r="J36" s="25"/>
      <c r="K36" s="30"/>
      <c r="L36" s="64"/>
      <c r="M36" s="62"/>
    </row>
    <row r="37" spans="1:13" ht="21" customHeight="1">
      <c r="A37" s="121"/>
      <c r="B37" s="32"/>
      <c r="C37" s="50"/>
      <c r="D37" s="50"/>
      <c r="E37" s="34"/>
      <c r="F37" s="34"/>
      <c r="G37" s="50"/>
      <c r="H37" s="126"/>
      <c r="I37" s="34"/>
      <c r="J37" s="36"/>
      <c r="K37" s="37"/>
      <c r="L37" s="73"/>
      <c r="M37" s="121"/>
    </row>
    <row r="38" spans="1:13" ht="12" customHeight="1"/>
  </sheetData>
  <mergeCells count="3">
    <mergeCell ref="B1:M1"/>
    <mergeCell ref="B3:K3"/>
    <mergeCell ref="C14:D14"/>
  </mergeCells>
  <phoneticPr fontId="2"/>
  <printOptions horizontalCentered="1"/>
  <pageMargins left="0.78740157480314965" right="0.39370078740157483" top="0.78740157480314965" bottom="0.78740157480314965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F6C9F-4502-4487-9D5E-5C6F51A1A335}">
  <dimension ref="A1:G58"/>
  <sheetViews>
    <sheetView showGridLines="0" view="pageBreakPreview" zoomScale="115" zoomScaleNormal="100" zoomScaleSheetLayoutView="115" workbookViewId="0">
      <selection sqref="A1:G1"/>
    </sheetView>
  </sheetViews>
  <sheetFormatPr defaultRowHeight="27" customHeight="1"/>
  <cols>
    <col min="1" max="1" width="0.85546875" style="43" customWidth="1"/>
    <col min="2" max="2" width="22.7109375" style="43" customWidth="1"/>
    <col min="3" max="3" width="0.85546875" style="43" customWidth="1"/>
    <col min="4" max="4" width="44.7109375" style="43" customWidth="1"/>
    <col min="5" max="5" width="6.7109375" style="55" customWidth="1"/>
    <col min="6" max="6" width="10.7109375" style="55" customWidth="1"/>
    <col min="7" max="7" width="12.7109375" style="56" customWidth="1"/>
    <col min="8" max="16384" width="9.140625" style="43"/>
  </cols>
  <sheetData>
    <row r="1" spans="1:7" ht="27" customHeight="1">
      <c r="A1" s="239" t="s">
        <v>210</v>
      </c>
      <c r="B1" s="240"/>
      <c r="C1" s="240"/>
      <c r="D1" s="240"/>
      <c r="E1" s="240"/>
      <c r="F1" s="240"/>
      <c r="G1" s="241"/>
    </row>
    <row r="2" spans="1:7" ht="27" customHeight="1">
      <c r="A2" s="44" t="s">
        <v>5</v>
      </c>
      <c r="B2" s="45"/>
      <c r="C2" s="45"/>
      <c r="D2" s="45"/>
      <c r="E2" s="45"/>
      <c r="F2" s="45"/>
      <c r="G2" s="46"/>
    </row>
    <row r="3" spans="1:7" ht="27" customHeight="1">
      <c r="A3" s="47"/>
      <c r="B3" s="8"/>
      <c r="C3" s="8"/>
      <c r="D3" s="8"/>
      <c r="E3" s="8"/>
      <c r="F3" s="8"/>
      <c r="G3" s="48"/>
    </row>
    <row r="4" spans="1:7" ht="27" customHeight="1">
      <c r="A4" s="47"/>
      <c r="B4" s="8"/>
      <c r="C4" s="8"/>
      <c r="D4" s="8"/>
      <c r="E4" s="8"/>
      <c r="F4" s="8"/>
      <c r="G4" s="48"/>
    </row>
    <row r="5" spans="1:7" ht="27" customHeight="1">
      <c r="A5" s="47"/>
      <c r="B5" s="8"/>
      <c r="C5" s="8"/>
      <c r="D5" s="8"/>
      <c r="E5" s="8"/>
      <c r="F5" s="8"/>
      <c r="G5" s="48"/>
    </row>
    <row r="6" spans="1:7" ht="27" customHeight="1">
      <c r="A6" s="47"/>
      <c r="B6" s="8"/>
      <c r="C6" s="8"/>
      <c r="D6" s="8"/>
      <c r="E6" s="8"/>
      <c r="F6" s="8"/>
      <c r="G6" s="48"/>
    </row>
    <row r="7" spans="1:7" ht="27" customHeight="1">
      <c r="A7" s="47"/>
      <c r="B7" s="8"/>
      <c r="C7" s="8"/>
      <c r="D7" s="8"/>
      <c r="E7" s="8"/>
      <c r="F7" s="8"/>
      <c r="G7" s="48"/>
    </row>
    <row r="8" spans="1:7" ht="27" customHeight="1">
      <c r="A8" s="47"/>
      <c r="B8" s="8"/>
      <c r="C8" s="8"/>
      <c r="D8" s="82"/>
      <c r="E8" s="8"/>
      <c r="F8" s="8"/>
      <c r="G8" s="48"/>
    </row>
    <row r="9" spans="1:7" ht="27" customHeight="1">
      <c r="A9" s="47"/>
      <c r="B9" s="8"/>
      <c r="C9" s="8"/>
      <c r="D9" s="8"/>
      <c r="E9" s="8"/>
      <c r="F9" s="8"/>
      <c r="G9" s="48"/>
    </row>
    <row r="10" spans="1:7" ht="27" customHeight="1">
      <c r="A10" s="47"/>
      <c r="B10" s="8"/>
      <c r="C10" s="8"/>
      <c r="D10" s="8"/>
      <c r="E10" s="8"/>
      <c r="F10" s="8"/>
      <c r="G10" s="48"/>
    </row>
    <row r="11" spans="1:7" ht="27" customHeight="1">
      <c r="A11" s="47"/>
      <c r="B11" s="8"/>
      <c r="C11" s="8"/>
      <c r="D11" s="8"/>
      <c r="E11" s="8"/>
      <c r="F11" s="8"/>
      <c r="G11" s="48"/>
    </row>
    <row r="12" spans="1:7" ht="27" customHeight="1">
      <c r="A12" s="47"/>
      <c r="B12" s="8"/>
      <c r="C12" s="8"/>
      <c r="D12" s="8"/>
      <c r="E12" s="8"/>
      <c r="F12" s="8"/>
      <c r="G12" s="48"/>
    </row>
    <row r="13" spans="1:7" ht="27" customHeight="1">
      <c r="A13" s="47"/>
      <c r="B13" s="8"/>
      <c r="C13" s="8"/>
      <c r="D13" s="8"/>
      <c r="E13" s="8"/>
      <c r="F13" s="8"/>
      <c r="G13" s="48"/>
    </row>
    <row r="14" spans="1:7" ht="27" customHeight="1">
      <c r="A14" s="49"/>
      <c r="B14" s="50"/>
      <c r="C14" s="50"/>
      <c r="D14" s="50"/>
      <c r="E14" s="50"/>
      <c r="F14" s="50"/>
      <c r="G14" s="100"/>
    </row>
    <row r="15" spans="1:7" ht="27" customHeight="1">
      <c r="A15" s="242" t="s">
        <v>1</v>
      </c>
      <c r="B15" s="243"/>
      <c r="C15" s="242" t="s">
        <v>2</v>
      </c>
      <c r="D15" s="243"/>
      <c r="E15" s="137" t="s">
        <v>4</v>
      </c>
      <c r="F15" s="137" t="s">
        <v>6</v>
      </c>
      <c r="G15" s="52"/>
    </row>
    <row r="16" spans="1:7" ht="27" customHeight="1">
      <c r="A16" s="53"/>
      <c r="B16" s="138" t="str">
        <f>A1</f>
        <v>コンクリート構造物取壊し　分水桝Ⅰ型（上）</v>
      </c>
      <c r="C16" s="138"/>
      <c r="D16" s="139"/>
      <c r="E16" s="137" t="s">
        <v>123</v>
      </c>
      <c r="F16" s="57">
        <v>2</v>
      </c>
      <c r="G16" s="54"/>
    </row>
    <row r="17" spans="1:7" ht="27" customHeight="1">
      <c r="A17" s="53"/>
      <c r="B17" s="65" t="s">
        <v>204</v>
      </c>
      <c r="C17" s="53"/>
      <c r="D17" s="68" t="s">
        <v>203</v>
      </c>
      <c r="E17" s="137" t="s">
        <v>30</v>
      </c>
      <c r="F17" s="57">
        <v>0.14000000000000001</v>
      </c>
      <c r="G17" s="54"/>
    </row>
    <row r="18" spans="1:7" ht="27" customHeight="1">
      <c r="A18" s="53"/>
      <c r="B18" s="65"/>
      <c r="C18" s="53"/>
      <c r="D18" s="140"/>
      <c r="E18" s="137"/>
      <c r="F18" s="57"/>
      <c r="G18" s="54"/>
    </row>
    <row r="19" spans="1:7" ht="27" customHeight="1">
      <c r="A19" s="53"/>
      <c r="B19" s="65"/>
      <c r="C19" s="53"/>
      <c r="D19" s="139"/>
      <c r="E19" s="137"/>
      <c r="F19" s="57"/>
      <c r="G19" s="54"/>
    </row>
    <row r="20" spans="1:7" ht="27" customHeight="1">
      <c r="A20" s="53"/>
      <c r="B20" s="65"/>
      <c r="C20" s="53"/>
      <c r="D20" s="139"/>
      <c r="E20" s="137"/>
      <c r="F20" s="57"/>
      <c r="G20" s="54"/>
    </row>
    <row r="21" spans="1:7" ht="27" customHeight="1">
      <c r="A21" s="53"/>
      <c r="B21" s="65"/>
      <c r="C21" s="53"/>
      <c r="D21" s="139"/>
      <c r="E21" s="137"/>
      <c r="F21" s="57"/>
      <c r="G21" s="54"/>
    </row>
    <row r="22" spans="1:7" ht="27" customHeight="1">
      <c r="A22" s="53"/>
      <c r="B22" s="65"/>
      <c r="C22" s="53"/>
      <c r="D22" s="139"/>
      <c r="E22" s="137"/>
      <c r="F22" s="57"/>
      <c r="G22" s="54"/>
    </row>
    <row r="23" spans="1:7" ht="27" customHeight="1">
      <c r="A23" s="53"/>
      <c r="B23" s="65"/>
      <c r="C23" s="53"/>
      <c r="D23" s="139"/>
      <c r="E23" s="137"/>
      <c r="F23" s="57"/>
      <c r="G23" s="54"/>
    </row>
    <row r="24" spans="1:7" ht="27" customHeight="1">
      <c r="A24" s="53"/>
      <c r="B24" s="138"/>
      <c r="C24" s="53"/>
      <c r="D24" s="139"/>
      <c r="E24" s="137"/>
      <c r="F24" s="57"/>
      <c r="G24" s="54"/>
    </row>
    <row r="25" spans="1:7" ht="27" customHeight="1">
      <c r="A25" s="53"/>
      <c r="B25" s="138"/>
      <c r="C25" s="53"/>
      <c r="D25" s="139"/>
      <c r="E25" s="137"/>
      <c r="F25" s="57"/>
      <c r="G25" s="54"/>
    </row>
    <row r="26" spans="1:7" ht="27" customHeight="1">
      <c r="A26" s="53"/>
      <c r="B26" s="138"/>
      <c r="C26" s="53"/>
      <c r="D26" s="139"/>
      <c r="E26" s="137"/>
      <c r="F26" s="57"/>
      <c r="G26" s="54"/>
    </row>
    <row r="27" spans="1:7" ht="27" customHeight="1">
      <c r="A27" s="53"/>
      <c r="B27" s="138"/>
      <c r="C27" s="53"/>
      <c r="D27" s="139"/>
      <c r="E27" s="137"/>
      <c r="F27" s="57"/>
      <c r="G27" s="54"/>
    </row>
    <row r="28" spans="1:7" ht="27" customHeight="1">
      <c r="A28" s="53"/>
      <c r="B28" s="138"/>
      <c r="C28" s="53"/>
      <c r="D28" s="139"/>
      <c r="E28" s="137"/>
      <c r="F28" s="57"/>
      <c r="G28" s="54"/>
    </row>
    <row r="29" spans="1:7" ht="12" customHeight="1"/>
    <row r="30" spans="1:7" ht="27" customHeight="1">
      <c r="A30" s="239" t="s">
        <v>202</v>
      </c>
      <c r="B30" s="240"/>
      <c r="C30" s="240"/>
      <c r="D30" s="240"/>
      <c r="E30" s="240"/>
      <c r="F30" s="240"/>
      <c r="G30" s="241"/>
    </row>
    <row r="31" spans="1:7" ht="27" customHeight="1">
      <c r="A31" s="44" t="s">
        <v>5</v>
      </c>
      <c r="B31" s="45"/>
      <c r="C31" s="45"/>
      <c r="D31" s="45"/>
      <c r="E31" s="45"/>
      <c r="F31" s="45"/>
      <c r="G31" s="46"/>
    </row>
    <row r="32" spans="1:7" ht="27" customHeight="1">
      <c r="A32" s="47"/>
      <c r="B32" s="8"/>
      <c r="C32" s="8"/>
      <c r="D32" s="8"/>
      <c r="E32" s="8"/>
      <c r="F32" s="8"/>
      <c r="G32" s="48"/>
    </row>
    <row r="33" spans="1:7" ht="27" customHeight="1">
      <c r="A33" s="47"/>
      <c r="B33" s="8"/>
      <c r="C33" s="8"/>
      <c r="D33" s="8"/>
      <c r="E33" s="8"/>
      <c r="F33" s="8"/>
      <c r="G33" s="48"/>
    </row>
    <row r="34" spans="1:7" ht="27" customHeight="1">
      <c r="A34" s="47"/>
      <c r="B34" s="8"/>
      <c r="C34" s="8"/>
      <c r="D34" s="8"/>
      <c r="E34" s="8"/>
      <c r="F34" s="8"/>
      <c r="G34" s="48"/>
    </row>
    <row r="35" spans="1:7" ht="27" customHeight="1">
      <c r="A35" s="47"/>
      <c r="B35" s="8"/>
      <c r="C35" s="8"/>
      <c r="D35" s="8"/>
      <c r="E35" s="8"/>
      <c r="F35" s="8"/>
      <c r="G35" s="48"/>
    </row>
    <row r="36" spans="1:7" ht="27" customHeight="1">
      <c r="A36" s="47"/>
      <c r="B36" s="8"/>
      <c r="C36" s="8"/>
      <c r="D36" s="8"/>
      <c r="E36" s="8"/>
      <c r="F36" s="8"/>
      <c r="G36" s="48"/>
    </row>
    <row r="37" spans="1:7" ht="27" customHeight="1">
      <c r="A37" s="47"/>
      <c r="B37" s="8"/>
      <c r="C37" s="8"/>
      <c r="D37" s="82"/>
      <c r="E37" s="8"/>
      <c r="F37" s="8"/>
      <c r="G37" s="48"/>
    </row>
    <row r="38" spans="1:7" ht="27" customHeight="1">
      <c r="A38" s="47"/>
      <c r="B38" s="8"/>
      <c r="C38" s="8"/>
      <c r="D38" s="8"/>
      <c r="E38" s="8"/>
      <c r="F38" s="8"/>
      <c r="G38" s="48"/>
    </row>
    <row r="39" spans="1:7" ht="27" customHeight="1">
      <c r="A39" s="47"/>
      <c r="B39" s="8"/>
      <c r="C39" s="8"/>
      <c r="D39" s="8"/>
      <c r="E39" s="8"/>
      <c r="F39" s="8"/>
      <c r="G39" s="48"/>
    </row>
    <row r="40" spans="1:7" ht="27" customHeight="1">
      <c r="A40" s="47"/>
      <c r="B40" s="8"/>
      <c r="C40" s="8"/>
      <c r="D40" s="8"/>
      <c r="E40" s="8"/>
      <c r="F40" s="8"/>
      <c r="G40" s="48"/>
    </row>
    <row r="41" spans="1:7" ht="27" customHeight="1">
      <c r="A41" s="47"/>
      <c r="B41" s="8"/>
      <c r="C41" s="8"/>
      <c r="D41" s="8"/>
      <c r="E41" s="8"/>
      <c r="F41" s="8"/>
      <c r="G41" s="48"/>
    </row>
    <row r="42" spans="1:7" ht="27" customHeight="1">
      <c r="A42" s="47"/>
      <c r="B42" s="8"/>
      <c r="C42" s="8"/>
      <c r="D42" s="8"/>
      <c r="E42" s="8"/>
      <c r="F42" s="8"/>
      <c r="G42" s="48"/>
    </row>
    <row r="43" spans="1:7" ht="27" customHeight="1">
      <c r="A43" s="49"/>
      <c r="B43" s="50"/>
      <c r="C43" s="50"/>
      <c r="D43" s="50"/>
      <c r="E43" s="50"/>
      <c r="F43" s="50"/>
      <c r="G43" s="100"/>
    </row>
    <row r="44" spans="1:7" ht="27" customHeight="1">
      <c r="A44" s="242" t="s">
        <v>1</v>
      </c>
      <c r="B44" s="243"/>
      <c r="C44" s="242" t="s">
        <v>2</v>
      </c>
      <c r="D44" s="243"/>
      <c r="E44" s="137" t="s">
        <v>4</v>
      </c>
      <c r="F44" s="137" t="s">
        <v>35</v>
      </c>
      <c r="G44" s="52"/>
    </row>
    <row r="45" spans="1:7" ht="27" customHeight="1">
      <c r="A45" s="53"/>
      <c r="B45" s="138" t="str">
        <f>A30</f>
        <v>構造物撤去　a種縁石(Fa-20)</v>
      </c>
      <c r="C45" s="138"/>
      <c r="D45" s="139"/>
      <c r="E45" s="137" t="s">
        <v>10</v>
      </c>
      <c r="F45" s="57">
        <v>3.5</v>
      </c>
      <c r="G45" s="54"/>
    </row>
    <row r="46" spans="1:7" ht="27" customHeight="1">
      <c r="A46" s="53"/>
      <c r="B46" s="193"/>
      <c r="C46" s="53"/>
      <c r="D46" s="68"/>
      <c r="E46" s="190"/>
      <c r="F46" s="57"/>
      <c r="G46" s="54"/>
    </row>
    <row r="47" spans="1:7" ht="27" customHeight="1">
      <c r="A47" s="53"/>
      <c r="B47" s="65"/>
      <c r="C47" s="53"/>
      <c r="D47" s="139"/>
      <c r="E47" s="137"/>
      <c r="F47" s="57"/>
      <c r="G47" s="54"/>
    </row>
    <row r="48" spans="1:7" ht="27" customHeight="1">
      <c r="A48" s="53"/>
      <c r="B48" s="65"/>
      <c r="C48" s="53"/>
      <c r="D48" s="139"/>
      <c r="E48" s="137"/>
      <c r="F48" s="57"/>
      <c r="G48" s="54"/>
    </row>
    <row r="49" spans="1:7" ht="27" customHeight="1">
      <c r="A49" s="53"/>
      <c r="B49" s="65"/>
      <c r="C49" s="53"/>
      <c r="D49" s="139"/>
      <c r="E49" s="137"/>
      <c r="F49" s="57"/>
      <c r="G49" s="54"/>
    </row>
    <row r="50" spans="1:7" ht="27" customHeight="1">
      <c r="A50" s="53"/>
      <c r="B50" s="65"/>
      <c r="C50" s="53"/>
      <c r="D50" s="139"/>
      <c r="E50" s="137"/>
      <c r="F50" s="57"/>
      <c r="G50" s="54"/>
    </row>
    <row r="51" spans="1:7" ht="27" customHeight="1">
      <c r="A51" s="53"/>
      <c r="B51" s="65"/>
      <c r="C51" s="53"/>
      <c r="D51" s="139"/>
      <c r="E51" s="137"/>
      <c r="F51" s="57"/>
      <c r="G51" s="54"/>
    </row>
    <row r="52" spans="1:7" ht="27" customHeight="1">
      <c r="A52" s="53"/>
      <c r="B52" s="65"/>
      <c r="C52" s="53"/>
      <c r="D52" s="139"/>
      <c r="E52" s="137"/>
      <c r="F52" s="57"/>
      <c r="G52" s="54"/>
    </row>
    <row r="53" spans="1:7" ht="27" customHeight="1">
      <c r="A53" s="53"/>
      <c r="B53" s="138"/>
      <c r="C53" s="53"/>
      <c r="D53" s="139"/>
      <c r="E53" s="137"/>
      <c r="F53" s="57"/>
      <c r="G53" s="54"/>
    </row>
    <row r="54" spans="1:7" ht="27" customHeight="1">
      <c r="A54" s="53"/>
      <c r="B54" s="138"/>
      <c r="C54" s="53"/>
      <c r="D54" s="139"/>
      <c r="E54" s="137"/>
      <c r="F54" s="57"/>
      <c r="G54" s="54"/>
    </row>
    <row r="55" spans="1:7" ht="27" customHeight="1">
      <c r="A55" s="53"/>
      <c r="B55" s="138"/>
      <c r="C55" s="53"/>
      <c r="D55" s="139"/>
      <c r="E55" s="137"/>
      <c r="F55" s="57"/>
      <c r="G55" s="54"/>
    </row>
    <row r="56" spans="1:7" ht="27" customHeight="1">
      <c r="A56" s="53"/>
      <c r="B56" s="138"/>
      <c r="C56" s="53"/>
      <c r="D56" s="139"/>
      <c r="E56" s="137"/>
      <c r="F56" s="57"/>
      <c r="G56" s="54"/>
    </row>
    <row r="57" spans="1:7" ht="27" customHeight="1">
      <c r="A57" s="53"/>
      <c r="B57" s="138"/>
      <c r="C57" s="53"/>
      <c r="D57" s="139"/>
      <c r="E57" s="137"/>
      <c r="F57" s="57"/>
      <c r="G57" s="54"/>
    </row>
    <row r="58" spans="1:7" ht="12" customHeight="1"/>
  </sheetData>
  <mergeCells count="6">
    <mergeCell ref="A30:G30"/>
    <mergeCell ref="A44:B44"/>
    <mergeCell ref="C44:D44"/>
    <mergeCell ref="A1:G1"/>
    <mergeCell ref="A15:B15"/>
    <mergeCell ref="C15:D15"/>
  </mergeCells>
  <phoneticPr fontId="2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  <rowBreaks count="1" manualBreakCount="1">
    <brk id="29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9"/>
  <sheetViews>
    <sheetView view="pageBreakPreview" zoomScaleNormal="100" zoomScaleSheetLayoutView="100" workbookViewId="0">
      <selection activeCell="I7" sqref="I7"/>
    </sheetView>
  </sheetViews>
  <sheetFormatPr defaultRowHeight="21" customHeight="1"/>
  <cols>
    <col min="1" max="1" width="22.7109375" style="39" customWidth="1"/>
    <col min="2" max="2" width="4.140625" style="1" customWidth="1"/>
    <col min="3" max="3" width="6.5703125" style="1" customWidth="1"/>
    <col min="4" max="4" width="3.28515625" style="39" customWidth="1"/>
    <col min="5" max="5" width="6.7109375" style="1" customWidth="1"/>
    <col min="6" max="6" width="6.7109375" style="39" customWidth="1"/>
    <col min="7" max="7" width="3.28515625" style="39" customWidth="1"/>
    <col min="8" max="8" width="4.140625" style="1" customWidth="1"/>
    <col min="9" max="9" width="6.5703125" style="1" customWidth="1"/>
    <col min="10" max="10" width="3.28515625" style="39" customWidth="1"/>
    <col min="11" max="11" width="6.7109375" style="39" customWidth="1"/>
    <col min="12" max="12" width="5.7109375" style="1" customWidth="1"/>
    <col min="13" max="13" width="13.7109375" style="40" customWidth="1"/>
    <col min="14" max="14" width="6.7109375" style="39" customWidth="1"/>
    <col min="15" max="16384" width="9.140625" style="1"/>
  </cols>
  <sheetData>
    <row r="1" spans="1:14" ht="21" customHeight="1">
      <c r="A1" s="5" t="s">
        <v>7</v>
      </c>
      <c r="B1" s="60" t="s">
        <v>40</v>
      </c>
      <c r="C1" s="6"/>
      <c r="D1" s="6"/>
      <c r="E1" s="6"/>
      <c r="F1" s="6"/>
      <c r="G1" s="6"/>
      <c r="H1" s="6"/>
      <c r="I1" s="6"/>
      <c r="J1" s="6"/>
      <c r="K1" s="6"/>
      <c r="L1" s="6"/>
      <c r="M1" s="7"/>
    </row>
    <row r="2" spans="1:14" ht="12" customHeight="1">
      <c r="A2" s="22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1:14" ht="21" customHeight="1">
      <c r="A3" s="116" t="s">
        <v>8</v>
      </c>
      <c r="B3" s="227" t="s">
        <v>133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11" t="s">
        <v>3</v>
      </c>
      <c r="N3" s="116" t="s">
        <v>4</v>
      </c>
    </row>
    <row r="4" spans="1:14" ht="21" customHeight="1">
      <c r="A4" s="69" t="s">
        <v>40</v>
      </c>
      <c r="B4" s="29"/>
      <c r="C4" s="21"/>
      <c r="D4" s="83"/>
      <c r="E4" s="23"/>
      <c r="F4" s="8"/>
      <c r="G4" s="22"/>
      <c r="H4" s="21"/>
      <c r="I4" s="21"/>
      <c r="J4" s="22"/>
      <c r="K4" s="25"/>
      <c r="L4" s="30"/>
      <c r="M4" s="64"/>
      <c r="N4" s="27"/>
    </row>
    <row r="5" spans="1:14" ht="21" customHeight="1">
      <c r="A5" s="92" t="s">
        <v>48</v>
      </c>
      <c r="B5" s="29"/>
      <c r="C5" s="21" t="s">
        <v>134</v>
      </c>
      <c r="D5" s="83"/>
      <c r="E5" s="23"/>
      <c r="F5" s="8"/>
      <c r="G5" s="22"/>
      <c r="H5" s="21"/>
      <c r="I5" s="21"/>
      <c r="J5" s="22"/>
      <c r="K5" s="25"/>
      <c r="L5" s="30"/>
      <c r="M5" s="64">
        <f>土工計算書!D23</f>
        <v>481.72</v>
      </c>
      <c r="N5" s="27" t="s">
        <v>50</v>
      </c>
    </row>
    <row r="6" spans="1:14" ht="21" customHeight="1">
      <c r="A6" s="92" t="s">
        <v>49</v>
      </c>
      <c r="B6" s="29"/>
      <c r="C6" s="21" t="s">
        <v>134</v>
      </c>
      <c r="D6" s="83"/>
      <c r="E6" s="23"/>
      <c r="F6" s="8"/>
      <c r="G6" s="22"/>
      <c r="H6" s="21"/>
      <c r="I6" s="21"/>
      <c r="J6" s="22"/>
      <c r="K6" s="25"/>
      <c r="L6" s="30"/>
      <c r="M6" s="64">
        <f>土工計算書!F23</f>
        <v>1037.3800000000001</v>
      </c>
      <c r="N6" s="27" t="s">
        <v>50</v>
      </c>
    </row>
    <row r="7" spans="1:14" ht="21" customHeight="1">
      <c r="A7" s="69"/>
      <c r="B7" s="29"/>
      <c r="C7" s="21"/>
      <c r="D7" s="83"/>
      <c r="E7" s="23"/>
      <c r="F7" s="8"/>
      <c r="G7" s="22"/>
      <c r="H7" s="21"/>
      <c r="I7" s="21"/>
      <c r="J7" s="22"/>
      <c r="K7" s="25"/>
      <c r="L7" s="30"/>
      <c r="M7" s="64"/>
      <c r="N7" s="27"/>
    </row>
    <row r="8" spans="1:14" ht="21" customHeight="1">
      <c r="A8" s="69" t="s">
        <v>14</v>
      </c>
      <c r="B8" s="29"/>
      <c r="C8" s="21"/>
      <c r="D8" s="83"/>
      <c r="E8" s="23"/>
      <c r="F8" s="8"/>
      <c r="G8" s="22"/>
      <c r="H8" s="21"/>
      <c r="I8" s="21"/>
      <c r="J8" s="22"/>
      <c r="K8" s="25"/>
      <c r="L8" s="30"/>
      <c r="M8" s="64"/>
      <c r="N8" s="27"/>
    </row>
    <row r="9" spans="1:14" ht="21" customHeight="1">
      <c r="A9" s="92" t="s">
        <v>217</v>
      </c>
      <c r="B9" s="29"/>
      <c r="C9" s="21" t="s">
        <v>224</v>
      </c>
      <c r="D9" s="83"/>
      <c r="E9" s="23"/>
      <c r="F9" s="8"/>
      <c r="G9" s="22"/>
      <c r="H9" s="21"/>
      <c r="I9" s="21"/>
      <c r="J9" s="22"/>
      <c r="K9" s="25"/>
      <c r="L9" s="30"/>
      <c r="M9" s="64"/>
      <c r="N9" s="27"/>
    </row>
    <row r="10" spans="1:14" ht="21" customHeight="1">
      <c r="A10" s="92" t="s">
        <v>218</v>
      </c>
      <c r="B10" s="29"/>
      <c r="C10" s="21" t="s">
        <v>224</v>
      </c>
      <c r="D10" s="83"/>
      <c r="E10" s="23"/>
      <c r="F10" s="8"/>
      <c r="G10" s="22"/>
      <c r="H10" s="21"/>
      <c r="I10" s="21"/>
      <c r="J10" s="22"/>
      <c r="K10" s="25"/>
      <c r="L10" s="30"/>
      <c r="M10" s="64"/>
      <c r="N10" s="27"/>
    </row>
    <row r="11" spans="1:14" ht="21" customHeight="1">
      <c r="A11" s="92" t="s">
        <v>41</v>
      </c>
      <c r="B11" s="29"/>
      <c r="C11" s="21" t="s">
        <v>42</v>
      </c>
      <c r="D11" s="22"/>
      <c r="E11" s="23"/>
      <c r="F11" s="8"/>
      <c r="G11" s="22"/>
      <c r="H11" s="21"/>
      <c r="I11" s="21"/>
      <c r="J11" s="22"/>
      <c r="K11" s="25"/>
      <c r="L11" s="30"/>
      <c r="M11" s="64">
        <f>作業土工集計!F32</f>
        <v>128.94</v>
      </c>
      <c r="N11" s="62" t="s">
        <v>9</v>
      </c>
    </row>
    <row r="12" spans="1:14" ht="21" customHeight="1">
      <c r="A12" s="69"/>
      <c r="B12" s="29"/>
      <c r="C12" s="8"/>
      <c r="D12" s="8"/>
      <c r="E12" s="8"/>
      <c r="F12" s="8"/>
      <c r="G12" s="8"/>
      <c r="H12" s="8"/>
      <c r="I12" s="8"/>
      <c r="J12" s="8"/>
      <c r="K12" s="8"/>
      <c r="L12" s="98"/>
      <c r="M12" s="64"/>
      <c r="N12" s="62"/>
    </row>
    <row r="13" spans="1:14" ht="21" customHeight="1">
      <c r="A13" s="69"/>
      <c r="B13" s="29"/>
      <c r="C13" s="8"/>
      <c r="D13" s="8"/>
      <c r="E13" s="8"/>
      <c r="F13" s="8"/>
      <c r="G13" s="8"/>
      <c r="H13" s="8"/>
      <c r="I13" s="8"/>
      <c r="J13" s="8"/>
      <c r="K13" s="8"/>
      <c r="L13" s="98"/>
      <c r="M13" s="64"/>
      <c r="N13" s="62"/>
    </row>
    <row r="14" spans="1:14" ht="21" customHeight="1">
      <c r="A14" s="69"/>
      <c r="B14" s="29"/>
      <c r="C14" s="8"/>
      <c r="D14" s="8"/>
      <c r="E14" s="8"/>
      <c r="F14" s="8"/>
      <c r="G14" s="8"/>
      <c r="H14" s="8"/>
      <c r="I14" s="8"/>
      <c r="J14" s="8"/>
      <c r="K14" s="8"/>
      <c r="L14" s="98"/>
      <c r="M14" s="64"/>
      <c r="N14" s="62"/>
    </row>
    <row r="15" spans="1:14" ht="21" customHeight="1">
      <c r="A15" s="69"/>
      <c r="B15" s="29"/>
      <c r="C15" s="8"/>
      <c r="D15" s="8"/>
      <c r="E15" s="8"/>
      <c r="F15" s="8"/>
      <c r="G15" s="8"/>
      <c r="H15" s="8"/>
      <c r="I15" s="8"/>
      <c r="J15" s="8"/>
      <c r="K15" s="8"/>
      <c r="L15" s="98"/>
      <c r="M15" s="64"/>
      <c r="N15" s="62"/>
    </row>
    <row r="16" spans="1:14" ht="21" customHeight="1">
      <c r="A16" s="69"/>
      <c r="B16" s="29"/>
      <c r="C16" s="8"/>
      <c r="D16" s="8"/>
      <c r="E16" s="8"/>
      <c r="F16" s="8"/>
      <c r="G16" s="8"/>
      <c r="H16" s="8"/>
      <c r="I16" s="8"/>
      <c r="J16" s="8"/>
      <c r="K16" s="8"/>
      <c r="L16" s="98"/>
      <c r="M16" s="64"/>
      <c r="N16" s="62"/>
    </row>
    <row r="17" spans="1:14" ht="21" customHeight="1">
      <c r="A17" s="92"/>
      <c r="B17" s="29"/>
      <c r="C17" s="21"/>
      <c r="D17" s="22"/>
      <c r="E17" s="23"/>
      <c r="F17" s="8"/>
      <c r="G17" s="22"/>
      <c r="H17" s="21"/>
      <c r="I17" s="21"/>
      <c r="J17" s="22"/>
      <c r="K17" s="25"/>
      <c r="L17" s="30"/>
      <c r="M17" s="64"/>
      <c r="N17" s="62"/>
    </row>
    <row r="18" spans="1:14" ht="21" customHeight="1">
      <c r="A18" s="69"/>
      <c r="B18" s="29"/>
      <c r="C18" s="8"/>
      <c r="D18" s="8"/>
      <c r="E18" s="8"/>
      <c r="F18" s="8"/>
      <c r="G18" s="8"/>
      <c r="H18" s="8"/>
      <c r="I18" s="8"/>
      <c r="J18" s="8"/>
      <c r="K18" s="8"/>
      <c r="L18" s="98"/>
      <c r="M18" s="64"/>
      <c r="N18" s="62"/>
    </row>
    <row r="19" spans="1:14" ht="21" customHeight="1">
      <c r="A19" s="90"/>
      <c r="B19" s="29"/>
      <c r="C19" s="59"/>
      <c r="D19" s="22"/>
      <c r="E19" s="23"/>
      <c r="F19" s="8"/>
      <c r="G19" s="22"/>
      <c r="H19" s="21"/>
      <c r="I19" s="21"/>
      <c r="J19" s="22"/>
      <c r="K19" s="25"/>
      <c r="L19" s="30"/>
      <c r="M19" s="64"/>
      <c r="N19" s="62"/>
    </row>
    <row r="20" spans="1:14" ht="21" customHeight="1">
      <c r="A20" s="90"/>
      <c r="B20" s="29"/>
      <c r="C20" s="21"/>
      <c r="D20" s="22"/>
      <c r="E20" s="23"/>
      <c r="F20" s="8"/>
      <c r="G20" s="22"/>
      <c r="H20" s="21"/>
      <c r="I20" s="8"/>
      <c r="J20" s="22"/>
      <c r="K20" s="25"/>
      <c r="L20" s="30"/>
      <c r="M20" s="64"/>
      <c r="N20" s="62"/>
    </row>
    <row r="21" spans="1:14" ht="21" customHeight="1">
      <c r="A21" s="90"/>
      <c r="B21" s="29"/>
      <c r="C21" s="21"/>
      <c r="D21" s="22"/>
      <c r="E21" s="23"/>
      <c r="F21" s="8"/>
      <c r="G21" s="22"/>
      <c r="H21" s="21"/>
      <c r="I21" s="8"/>
      <c r="J21" s="22"/>
      <c r="K21" s="25"/>
      <c r="L21" s="30"/>
      <c r="M21" s="64"/>
      <c r="N21" s="62"/>
    </row>
    <row r="22" spans="1:14" ht="21" customHeight="1">
      <c r="A22" s="90"/>
      <c r="B22" s="29"/>
      <c r="C22" s="21"/>
      <c r="D22" s="22"/>
      <c r="E22" s="23"/>
      <c r="F22" s="8"/>
      <c r="G22" s="22"/>
      <c r="H22" s="21"/>
      <c r="I22" s="8"/>
      <c r="J22" s="22"/>
      <c r="K22" s="25"/>
      <c r="L22" s="30"/>
      <c r="M22" s="64"/>
      <c r="N22" s="62"/>
    </row>
    <row r="23" spans="1:14" ht="21" customHeight="1">
      <c r="A23" s="90"/>
      <c r="B23" s="29"/>
      <c r="C23" s="21"/>
      <c r="D23" s="22"/>
      <c r="E23" s="23"/>
      <c r="F23" s="8"/>
      <c r="G23" s="22"/>
      <c r="H23" s="21"/>
      <c r="I23" s="21"/>
      <c r="J23" s="22"/>
      <c r="K23" s="25"/>
      <c r="L23" s="30"/>
      <c r="M23" s="64"/>
      <c r="N23" s="62"/>
    </row>
    <row r="24" spans="1:14" ht="21" customHeight="1">
      <c r="A24" s="90"/>
      <c r="B24" s="29"/>
      <c r="C24" s="21"/>
      <c r="D24" s="22"/>
      <c r="E24" s="23"/>
      <c r="F24" s="8"/>
      <c r="G24" s="22"/>
      <c r="H24" s="21"/>
      <c r="I24" s="21"/>
      <c r="J24" s="22"/>
      <c r="K24" s="25"/>
      <c r="L24" s="30"/>
      <c r="M24" s="64"/>
      <c r="N24" s="62"/>
    </row>
    <row r="25" spans="1:14" ht="21" customHeight="1">
      <c r="A25" s="90"/>
      <c r="B25" s="29"/>
      <c r="C25" s="21"/>
      <c r="D25" s="22"/>
      <c r="E25" s="23"/>
      <c r="F25" s="8"/>
      <c r="G25" s="22"/>
      <c r="H25" s="21"/>
      <c r="I25" s="21"/>
      <c r="J25" s="22"/>
      <c r="K25" s="25"/>
      <c r="L25" s="30"/>
      <c r="M25" s="64"/>
      <c r="N25" s="62"/>
    </row>
    <row r="26" spans="1:14" ht="21" customHeight="1">
      <c r="A26" s="62"/>
      <c r="B26" s="29"/>
      <c r="C26" s="21"/>
      <c r="D26" s="22"/>
      <c r="E26" s="23"/>
      <c r="F26" s="8"/>
      <c r="G26" s="22"/>
      <c r="H26" s="21"/>
      <c r="I26" s="21"/>
      <c r="J26" s="22"/>
      <c r="K26" s="25"/>
      <c r="L26" s="30"/>
      <c r="M26" s="64"/>
      <c r="N26" s="62"/>
    </row>
    <row r="27" spans="1:14" ht="21" customHeight="1">
      <c r="A27" s="62"/>
      <c r="B27" s="29"/>
      <c r="C27" s="8"/>
      <c r="D27" s="8"/>
      <c r="E27" s="8"/>
      <c r="F27" s="8"/>
      <c r="G27" s="8"/>
      <c r="H27" s="8"/>
      <c r="I27" s="8"/>
      <c r="J27" s="8"/>
      <c r="K27" s="8"/>
      <c r="L27" s="98"/>
      <c r="M27" s="64"/>
      <c r="N27" s="62"/>
    </row>
    <row r="28" spans="1:14" ht="21" customHeight="1">
      <c r="A28" s="62"/>
      <c r="B28" s="29"/>
      <c r="C28" s="8"/>
      <c r="D28" s="8"/>
      <c r="E28" s="8"/>
      <c r="F28" s="8"/>
      <c r="G28" s="8"/>
      <c r="H28" s="8"/>
      <c r="I28" s="8"/>
      <c r="J28" s="8"/>
      <c r="K28" s="8"/>
      <c r="L28" s="98"/>
      <c r="M28" s="64"/>
      <c r="N28" s="62"/>
    </row>
    <row r="29" spans="1:14" ht="21" customHeight="1">
      <c r="A29" s="69"/>
      <c r="B29" s="29"/>
      <c r="C29" s="21"/>
      <c r="D29" s="22"/>
      <c r="E29" s="23"/>
      <c r="F29" s="22"/>
      <c r="G29" s="22"/>
      <c r="H29" s="21"/>
      <c r="I29" s="21"/>
      <c r="J29" s="22"/>
      <c r="K29" s="25"/>
      <c r="L29" s="30"/>
      <c r="M29" s="28"/>
      <c r="N29" s="62"/>
    </row>
    <row r="30" spans="1:14" ht="21" customHeight="1">
      <c r="A30" s="69"/>
      <c r="B30" s="29"/>
      <c r="C30" s="21"/>
      <c r="D30" s="22"/>
      <c r="E30" s="23"/>
      <c r="F30" s="22"/>
      <c r="G30" s="22"/>
      <c r="H30" s="21"/>
      <c r="I30" s="21"/>
      <c r="J30" s="22"/>
      <c r="K30" s="25"/>
      <c r="L30" s="30"/>
      <c r="M30" s="28"/>
      <c r="N30" s="62"/>
    </row>
    <row r="31" spans="1:14" ht="21" customHeight="1">
      <c r="A31" s="90"/>
      <c r="B31" s="29"/>
      <c r="C31" s="21"/>
      <c r="D31" s="22"/>
      <c r="E31" s="23"/>
      <c r="F31" s="8"/>
      <c r="G31" s="22"/>
      <c r="H31" s="21"/>
      <c r="I31" s="21"/>
      <c r="J31" s="22"/>
      <c r="K31" s="25"/>
      <c r="L31" s="30"/>
      <c r="M31" s="64"/>
      <c r="N31" s="62"/>
    </row>
    <row r="32" spans="1:14" ht="21" customHeight="1">
      <c r="A32" s="62"/>
      <c r="B32" s="29"/>
      <c r="C32" s="8"/>
      <c r="D32" s="8"/>
      <c r="E32" s="8"/>
      <c r="F32" s="8"/>
      <c r="G32" s="8"/>
      <c r="H32" s="8"/>
      <c r="I32" s="8"/>
      <c r="J32" s="8"/>
      <c r="K32" s="8"/>
      <c r="L32" s="98"/>
      <c r="M32" s="64"/>
      <c r="N32" s="62"/>
    </row>
    <row r="33" spans="1:14" ht="21" customHeight="1">
      <c r="A33" s="62"/>
      <c r="B33" s="24"/>
      <c r="C33" s="21"/>
      <c r="D33" s="22"/>
      <c r="E33" s="23"/>
      <c r="F33" s="22"/>
      <c r="G33" s="22"/>
      <c r="H33" s="24"/>
      <c r="I33" s="21"/>
      <c r="J33" s="22"/>
      <c r="K33" s="25"/>
      <c r="L33" s="22"/>
      <c r="M33" s="28"/>
      <c r="N33" s="27"/>
    </row>
    <row r="34" spans="1:14" ht="21" customHeight="1">
      <c r="A34" s="62"/>
      <c r="B34" s="24"/>
      <c r="C34" s="21"/>
      <c r="D34" s="22"/>
      <c r="E34" s="23"/>
      <c r="F34" s="22"/>
      <c r="G34" s="22"/>
      <c r="H34" s="24"/>
      <c r="I34" s="21"/>
      <c r="J34" s="22"/>
      <c r="K34" s="25"/>
      <c r="L34" s="22"/>
      <c r="M34" s="28"/>
      <c r="N34" s="27"/>
    </row>
    <row r="35" spans="1:14" ht="21" customHeight="1">
      <c r="A35" s="62"/>
      <c r="B35" s="24"/>
      <c r="C35" s="21"/>
      <c r="D35" s="22"/>
      <c r="E35" s="23"/>
      <c r="F35" s="22"/>
      <c r="G35" s="22"/>
      <c r="H35" s="24"/>
      <c r="I35" s="21"/>
      <c r="J35" s="22"/>
      <c r="K35" s="25"/>
      <c r="L35" s="22"/>
      <c r="M35" s="28"/>
      <c r="N35" s="27"/>
    </row>
    <row r="36" spans="1:14" ht="21" customHeight="1">
      <c r="A36" s="62"/>
      <c r="B36" s="24"/>
      <c r="C36" s="21"/>
      <c r="D36" s="22"/>
      <c r="E36" s="23"/>
      <c r="F36" s="22"/>
      <c r="G36" s="22"/>
      <c r="H36" s="24"/>
      <c r="I36" s="21"/>
      <c r="J36" s="22"/>
      <c r="K36" s="25"/>
      <c r="L36" s="22"/>
      <c r="M36" s="64"/>
      <c r="N36" s="27"/>
    </row>
    <row r="37" spans="1:14" ht="21" customHeight="1">
      <c r="A37" s="31"/>
      <c r="B37" s="87"/>
      <c r="C37" s="33"/>
      <c r="D37" s="34"/>
      <c r="E37" s="35"/>
      <c r="F37" s="34"/>
      <c r="G37" s="34"/>
      <c r="H37" s="87"/>
      <c r="I37" s="33"/>
      <c r="J37" s="34"/>
      <c r="K37" s="36"/>
      <c r="L37" s="34"/>
      <c r="M37" s="73"/>
      <c r="N37" s="117"/>
    </row>
    <row r="38" spans="1:14" ht="12" customHeight="1"/>
    <row r="39" spans="1:14" ht="12" customHeight="1"/>
  </sheetData>
  <mergeCells count="1">
    <mergeCell ref="B3:L3"/>
  </mergeCells>
  <phoneticPr fontId="2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1EE68-AFFE-4DC8-952B-4ADF97DDBD86}">
  <dimension ref="A1:L23"/>
  <sheetViews>
    <sheetView view="pageBreakPreview" zoomScaleNormal="100" zoomScaleSheetLayoutView="100" workbookViewId="0">
      <selection activeCell="H38" sqref="H38"/>
    </sheetView>
  </sheetViews>
  <sheetFormatPr defaultRowHeight="13.5"/>
  <cols>
    <col min="1" max="1" width="15.28515625" style="151" customWidth="1"/>
    <col min="2" max="2" width="9.85546875" style="151" customWidth="1"/>
    <col min="3" max="12" width="13.28515625" style="151" customWidth="1"/>
    <col min="13" max="16384" width="9.140625" style="151"/>
  </cols>
  <sheetData>
    <row r="1" spans="1:12" ht="23.1" customHeight="1" thickBot="1">
      <c r="A1" s="228"/>
      <c r="B1" s="228"/>
      <c r="C1" s="229" t="s">
        <v>57</v>
      </c>
      <c r="D1" s="229"/>
      <c r="E1" s="229"/>
      <c r="F1" s="229"/>
      <c r="G1" s="229"/>
      <c r="H1" s="229"/>
      <c r="I1" s="229"/>
      <c r="J1" s="229"/>
      <c r="L1" s="152" t="s">
        <v>58</v>
      </c>
    </row>
    <row r="2" spans="1:12" ht="23.1" customHeight="1" thickBot="1">
      <c r="A2" s="153" t="s">
        <v>59</v>
      </c>
      <c r="B2" s="154" t="s">
        <v>60</v>
      </c>
      <c r="C2" s="153" t="s">
        <v>61</v>
      </c>
      <c r="D2" s="154" t="s">
        <v>62</v>
      </c>
      <c r="E2" s="153" t="s">
        <v>49</v>
      </c>
      <c r="F2" s="154" t="s">
        <v>62</v>
      </c>
      <c r="G2" s="153"/>
      <c r="H2" s="154"/>
      <c r="I2" s="153"/>
      <c r="J2" s="154"/>
      <c r="K2" s="153"/>
      <c r="L2" s="154"/>
    </row>
    <row r="3" spans="1:12" ht="23.1" customHeight="1">
      <c r="A3" s="155" t="s">
        <v>136</v>
      </c>
      <c r="B3" s="156">
        <v>0</v>
      </c>
      <c r="C3" s="157">
        <v>11.4</v>
      </c>
      <c r="D3" s="158"/>
      <c r="E3" s="157">
        <v>0</v>
      </c>
      <c r="F3" s="158"/>
      <c r="G3" s="157"/>
      <c r="H3" s="158"/>
      <c r="I3" s="157"/>
      <c r="J3" s="158"/>
      <c r="K3" s="159"/>
      <c r="L3" s="160"/>
    </row>
    <row r="4" spans="1:12" ht="23.1" customHeight="1">
      <c r="A4" s="161" t="s">
        <v>64</v>
      </c>
      <c r="B4" s="162">
        <v>4.4000000000000004</v>
      </c>
      <c r="C4" s="163">
        <v>11.2</v>
      </c>
      <c r="D4" s="164">
        <f>(C3+C4)/2*B4</f>
        <v>49.72</v>
      </c>
      <c r="E4" s="163">
        <v>14.4</v>
      </c>
      <c r="F4" s="164">
        <f>(E3+E4)/2*B4</f>
        <v>31.68</v>
      </c>
      <c r="G4" s="163"/>
      <c r="H4" s="164"/>
      <c r="I4" s="163"/>
      <c r="J4" s="164"/>
      <c r="K4" s="165"/>
      <c r="L4" s="164"/>
    </row>
    <row r="5" spans="1:12" ht="23.1" customHeight="1">
      <c r="A5" s="161" t="s">
        <v>137</v>
      </c>
      <c r="B5" s="162">
        <v>20</v>
      </c>
      <c r="C5" s="163">
        <v>8.5</v>
      </c>
      <c r="D5" s="164">
        <f t="shared" ref="D5:D6" si="0">(C4+C5)/2*B5</f>
        <v>197</v>
      </c>
      <c r="E5" s="163">
        <v>17.8</v>
      </c>
      <c r="F5" s="164">
        <f t="shared" ref="F5:F6" si="1">(E4+E5)/2*B5</f>
        <v>322</v>
      </c>
      <c r="G5" s="163"/>
      <c r="H5" s="164"/>
      <c r="I5" s="163"/>
      <c r="J5" s="164"/>
      <c r="K5" s="165"/>
      <c r="L5" s="164"/>
    </row>
    <row r="6" spans="1:12" ht="23.1" customHeight="1">
      <c r="A6" s="161" t="s">
        <v>138</v>
      </c>
      <c r="B6" s="162">
        <v>20</v>
      </c>
      <c r="C6" s="163">
        <v>6.6</v>
      </c>
      <c r="D6" s="164">
        <f t="shared" si="0"/>
        <v>151</v>
      </c>
      <c r="E6" s="163">
        <v>21.8</v>
      </c>
      <c r="F6" s="164">
        <f t="shared" si="1"/>
        <v>396</v>
      </c>
      <c r="G6" s="163"/>
      <c r="H6" s="164"/>
      <c r="I6" s="163"/>
      <c r="J6" s="164"/>
      <c r="K6" s="165"/>
      <c r="L6" s="164"/>
    </row>
    <row r="7" spans="1:12" ht="23.1" customHeight="1">
      <c r="A7" s="161" t="s">
        <v>139</v>
      </c>
      <c r="B7" s="162">
        <v>14</v>
      </c>
      <c r="C7" s="163">
        <v>5.4</v>
      </c>
      <c r="D7" s="164">
        <f>(C6+C7)/2*B7</f>
        <v>84</v>
      </c>
      <c r="E7" s="163">
        <v>19.3</v>
      </c>
      <c r="F7" s="164">
        <f>(E6+E7)/2*B7</f>
        <v>287.7</v>
      </c>
      <c r="G7" s="163"/>
      <c r="H7" s="164"/>
      <c r="I7" s="163"/>
      <c r="J7" s="164"/>
      <c r="K7" s="165"/>
      <c r="L7" s="164"/>
    </row>
    <row r="8" spans="1:12" ht="23.1" customHeight="1">
      <c r="A8" s="161"/>
      <c r="B8" s="162"/>
      <c r="C8" s="163"/>
      <c r="D8" s="164"/>
      <c r="E8" s="163"/>
      <c r="F8" s="164"/>
      <c r="G8" s="163"/>
      <c r="H8" s="164"/>
      <c r="I8" s="163"/>
      <c r="J8" s="164"/>
      <c r="K8" s="165"/>
      <c r="L8" s="164"/>
    </row>
    <row r="9" spans="1:12" ht="23.1" customHeight="1">
      <c r="A9" s="178"/>
      <c r="B9" s="167"/>
      <c r="C9" s="163"/>
      <c r="D9" s="164"/>
      <c r="E9" s="163"/>
      <c r="F9" s="164"/>
      <c r="G9" s="163"/>
      <c r="H9" s="164"/>
      <c r="I9" s="163"/>
      <c r="J9" s="164"/>
      <c r="K9" s="165"/>
      <c r="L9" s="164"/>
    </row>
    <row r="10" spans="1:12" ht="23.1" customHeight="1">
      <c r="A10" s="161"/>
      <c r="B10" s="162"/>
      <c r="C10" s="163"/>
      <c r="D10" s="164"/>
      <c r="E10" s="163"/>
      <c r="F10" s="164"/>
      <c r="G10" s="163"/>
      <c r="H10" s="164"/>
      <c r="I10" s="163"/>
      <c r="J10" s="164"/>
      <c r="K10" s="165"/>
      <c r="L10" s="164"/>
    </row>
    <row r="11" spans="1:12" ht="23.1" customHeight="1">
      <c r="A11" s="161"/>
      <c r="B11" s="162"/>
      <c r="C11" s="163"/>
      <c r="D11" s="164"/>
      <c r="E11" s="163"/>
      <c r="F11" s="164"/>
      <c r="G11" s="163"/>
      <c r="H11" s="164"/>
      <c r="I11" s="163"/>
      <c r="J11" s="164"/>
      <c r="K11" s="165"/>
      <c r="L11" s="164"/>
    </row>
    <row r="12" spans="1:12" ht="23.1" customHeight="1">
      <c r="A12" s="161"/>
      <c r="B12" s="162"/>
      <c r="C12" s="163"/>
      <c r="D12" s="164"/>
      <c r="E12" s="163"/>
      <c r="F12" s="164"/>
      <c r="G12" s="163"/>
      <c r="H12" s="164"/>
      <c r="I12" s="163"/>
      <c r="J12" s="164"/>
      <c r="K12" s="165"/>
      <c r="L12" s="164"/>
    </row>
    <row r="13" spans="1:12" ht="23.1" customHeight="1">
      <c r="A13" s="161"/>
      <c r="B13" s="162"/>
      <c r="C13" s="163"/>
      <c r="D13" s="164"/>
      <c r="E13" s="163"/>
      <c r="F13" s="164"/>
      <c r="G13" s="163"/>
      <c r="H13" s="164"/>
      <c r="I13" s="163"/>
      <c r="J13" s="164"/>
      <c r="K13" s="165"/>
      <c r="L13" s="164"/>
    </row>
    <row r="14" spans="1:12" ht="23.1" customHeight="1">
      <c r="A14" s="161"/>
      <c r="B14" s="162"/>
      <c r="C14" s="163"/>
      <c r="D14" s="164"/>
      <c r="E14" s="163"/>
      <c r="F14" s="164"/>
      <c r="G14" s="163"/>
      <c r="H14" s="164"/>
      <c r="I14" s="163"/>
      <c r="J14" s="164"/>
      <c r="K14" s="165"/>
      <c r="L14" s="164"/>
    </row>
    <row r="15" spans="1:12" ht="23.1" customHeight="1">
      <c r="A15" s="166"/>
      <c r="B15" s="162"/>
      <c r="C15" s="163"/>
      <c r="D15" s="164"/>
      <c r="E15" s="163"/>
      <c r="F15" s="164"/>
      <c r="G15" s="163"/>
      <c r="H15" s="164"/>
      <c r="I15" s="163"/>
      <c r="J15" s="164"/>
      <c r="K15" s="165"/>
      <c r="L15" s="164"/>
    </row>
    <row r="16" spans="1:12" ht="23.1" customHeight="1">
      <c r="A16" s="161"/>
      <c r="B16" s="162"/>
      <c r="C16" s="163"/>
      <c r="D16" s="164"/>
      <c r="E16" s="163"/>
      <c r="F16" s="164"/>
      <c r="G16" s="163"/>
      <c r="H16" s="164"/>
      <c r="I16" s="163"/>
      <c r="J16" s="164"/>
      <c r="K16" s="165"/>
      <c r="L16" s="164"/>
    </row>
    <row r="17" spans="1:12" ht="23.1" customHeight="1">
      <c r="A17" s="161"/>
      <c r="B17" s="162"/>
      <c r="C17" s="163"/>
      <c r="D17" s="164"/>
      <c r="E17" s="163"/>
      <c r="F17" s="164"/>
      <c r="G17" s="163"/>
      <c r="H17" s="164"/>
      <c r="I17" s="163"/>
      <c r="J17" s="164"/>
      <c r="K17" s="165"/>
      <c r="L17" s="164"/>
    </row>
    <row r="18" spans="1:12" ht="23.1" customHeight="1">
      <c r="A18" s="161"/>
      <c r="B18" s="162"/>
      <c r="C18" s="163"/>
      <c r="D18" s="164"/>
      <c r="E18" s="163"/>
      <c r="F18" s="164"/>
      <c r="G18" s="163"/>
      <c r="H18" s="164"/>
      <c r="I18" s="163"/>
      <c r="J18" s="164"/>
      <c r="K18" s="165"/>
      <c r="L18" s="164"/>
    </row>
    <row r="19" spans="1:12" ht="23.1" customHeight="1">
      <c r="A19" s="166"/>
      <c r="B19" s="162"/>
      <c r="C19" s="163"/>
      <c r="D19" s="164"/>
      <c r="E19" s="163"/>
      <c r="F19" s="164"/>
      <c r="G19" s="163"/>
      <c r="H19" s="164"/>
      <c r="I19" s="163"/>
      <c r="J19" s="164"/>
      <c r="K19" s="165"/>
      <c r="L19" s="164"/>
    </row>
    <row r="20" spans="1:12" ht="23.1" customHeight="1">
      <c r="A20" s="161"/>
      <c r="B20" s="162"/>
      <c r="C20" s="163"/>
      <c r="D20" s="164"/>
      <c r="E20" s="163"/>
      <c r="F20" s="164"/>
      <c r="G20" s="163"/>
      <c r="H20" s="164"/>
      <c r="I20" s="163"/>
      <c r="J20" s="164"/>
      <c r="K20" s="165"/>
      <c r="L20" s="164"/>
    </row>
    <row r="21" spans="1:12" ht="23.1" customHeight="1">
      <c r="A21" s="161"/>
      <c r="B21" s="167"/>
      <c r="C21" s="163"/>
      <c r="D21" s="164"/>
      <c r="E21" s="168"/>
      <c r="F21" s="164"/>
      <c r="G21" s="163"/>
      <c r="H21" s="164"/>
      <c r="I21" s="168"/>
      <c r="J21" s="164"/>
      <c r="K21" s="165"/>
      <c r="L21" s="164"/>
    </row>
    <row r="22" spans="1:12" ht="23.1" customHeight="1" thickBot="1">
      <c r="A22" s="161"/>
      <c r="B22" s="162"/>
      <c r="C22" s="163"/>
      <c r="D22" s="164"/>
      <c r="E22" s="168"/>
      <c r="F22" s="164"/>
      <c r="G22" s="163"/>
      <c r="H22" s="164"/>
      <c r="I22" s="168"/>
      <c r="J22" s="164"/>
      <c r="K22" s="165"/>
      <c r="L22" s="164"/>
    </row>
    <row r="23" spans="1:12" ht="23.1" customHeight="1" thickBot="1">
      <c r="A23" s="153" t="s">
        <v>63</v>
      </c>
      <c r="B23" s="169">
        <f>SUM(B3:B22)</f>
        <v>58.4</v>
      </c>
      <c r="C23" s="170"/>
      <c r="D23" s="171">
        <f>SUM(D4:D22)</f>
        <v>481.72</v>
      </c>
      <c r="E23" s="170"/>
      <c r="F23" s="171">
        <f>SUM(F4:F22)</f>
        <v>1037.3800000000001</v>
      </c>
      <c r="G23" s="170"/>
      <c r="H23" s="171"/>
      <c r="I23" s="170"/>
      <c r="J23" s="171"/>
      <c r="K23" s="172"/>
      <c r="L23" s="171"/>
    </row>
  </sheetData>
  <mergeCells count="2">
    <mergeCell ref="A1:B1"/>
    <mergeCell ref="C1:J1"/>
  </mergeCells>
  <phoneticPr fontId="2"/>
  <pageMargins left="0.39370078740157483" right="0.19685039370078741" top="0.78740157480314965" bottom="0.39370078740157483" header="0" footer="0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3"/>
  <sheetViews>
    <sheetView view="pageBreakPreview" zoomScaleNormal="100" zoomScaleSheetLayoutView="100" workbookViewId="0">
      <selection activeCell="G10" sqref="G10"/>
    </sheetView>
  </sheetViews>
  <sheetFormatPr defaultRowHeight="21" customHeight="1"/>
  <cols>
    <col min="1" max="1" width="16.7109375" style="55" customWidth="1"/>
    <col min="2" max="2" width="23.7109375" style="55" customWidth="1"/>
    <col min="3" max="7" width="12.7109375" style="43" customWidth="1"/>
    <col min="8" max="8" width="14.7109375" style="43" customWidth="1"/>
    <col min="9" max="16384" width="9.140625" style="43"/>
  </cols>
  <sheetData>
    <row r="1" spans="1:7" ht="24" customHeight="1">
      <c r="A1" s="89" t="s">
        <v>34</v>
      </c>
    </row>
    <row r="2" spans="1:7" ht="24" customHeight="1">
      <c r="A2" s="227" t="s">
        <v>21</v>
      </c>
      <c r="B2" s="227"/>
      <c r="C2" s="235" t="s">
        <v>22</v>
      </c>
      <c r="D2" s="230" t="s">
        <v>14</v>
      </c>
      <c r="E2" s="231"/>
      <c r="F2" s="231"/>
      <c r="G2" s="231"/>
    </row>
    <row r="3" spans="1:7" ht="24" customHeight="1">
      <c r="A3" s="227"/>
      <c r="B3" s="227"/>
      <c r="C3" s="235"/>
      <c r="D3" s="213" t="s">
        <v>222</v>
      </c>
      <c r="E3" s="213" t="s">
        <v>223</v>
      </c>
      <c r="F3" s="202" t="s">
        <v>23</v>
      </c>
      <c r="G3" s="80"/>
    </row>
    <row r="4" spans="1:7" ht="24" customHeight="1">
      <c r="A4" s="236" t="s">
        <v>26</v>
      </c>
      <c r="B4" s="86" t="s">
        <v>66</v>
      </c>
      <c r="C4" s="179">
        <v>104.5</v>
      </c>
      <c r="D4" s="219" t="s">
        <v>188</v>
      </c>
      <c r="E4" s="219" t="s">
        <v>188</v>
      </c>
      <c r="F4" s="218">
        <f>水路!F21</f>
        <v>62.7</v>
      </c>
      <c r="G4" s="200"/>
    </row>
    <row r="5" spans="1:7" ht="24" customHeight="1">
      <c r="A5" s="237"/>
      <c r="B5" s="86" t="s">
        <v>144</v>
      </c>
      <c r="C5" s="180">
        <v>1</v>
      </c>
      <c r="D5" s="219" t="s">
        <v>192</v>
      </c>
      <c r="E5" s="219" t="s">
        <v>192</v>
      </c>
      <c r="F5" s="218">
        <f>水路!F50</f>
        <v>0.9</v>
      </c>
      <c r="G5" s="200"/>
    </row>
    <row r="6" spans="1:7" ht="24" customHeight="1">
      <c r="A6" s="237"/>
      <c r="B6" s="86"/>
      <c r="C6" s="145"/>
      <c r="D6" s="145"/>
      <c r="E6" s="145"/>
      <c r="F6" s="216"/>
      <c r="G6" s="145"/>
    </row>
    <row r="7" spans="1:7" ht="24" customHeight="1">
      <c r="A7" s="238"/>
      <c r="B7" s="86" t="s">
        <v>11</v>
      </c>
      <c r="C7" s="81"/>
      <c r="D7" s="81"/>
      <c r="E7" s="81"/>
      <c r="F7" s="217">
        <f>SUM(F4:F5)</f>
        <v>63.6</v>
      </c>
      <c r="G7" s="81"/>
    </row>
    <row r="8" spans="1:7" ht="24" customHeight="1">
      <c r="A8" s="232" t="s">
        <v>65</v>
      </c>
      <c r="B8" s="86" t="s">
        <v>141</v>
      </c>
      <c r="C8" s="180">
        <v>2</v>
      </c>
      <c r="D8" s="219" t="s">
        <v>192</v>
      </c>
      <c r="E8" s="219" t="s">
        <v>192</v>
      </c>
      <c r="F8" s="81">
        <f>集水桝!F20</f>
        <v>2</v>
      </c>
      <c r="G8" s="81"/>
    </row>
    <row r="9" spans="1:7" ht="24" customHeight="1">
      <c r="A9" s="232"/>
      <c r="B9" s="86"/>
      <c r="C9" s="81"/>
      <c r="D9" s="81"/>
      <c r="E9" s="81"/>
      <c r="F9" s="81"/>
      <c r="G9" s="81"/>
    </row>
    <row r="10" spans="1:7" ht="24" customHeight="1">
      <c r="A10" s="232"/>
      <c r="B10" s="86" t="s">
        <v>11</v>
      </c>
      <c r="C10" s="81"/>
      <c r="D10" s="81"/>
      <c r="E10" s="81"/>
      <c r="F10" s="81">
        <f>SUM(F8:F9)</f>
        <v>2</v>
      </c>
      <c r="G10" s="81"/>
    </row>
    <row r="11" spans="1:7" ht="24" customHeight="1">
      <c r="A11" s="232" t="s">
        <v>140</v>
      </c>
      <c r="B11" s="86" t="s">
        <v>142</v>
      </c>
      <c r="C11" s="179">
        <v>62.5</v>
      </c>
      <c r="D11" s="219" t="s">
        <v>192</v>
      </c>
      <c r="E11" s="219" t="s">
        <v>192</v>
      </c>
      <c r="F11" s="81">
        <f>擁壁!F21</f>
        <v>62.5</v>
      </c>
      <c r="G11" s="81"/>
    </row>
    <row r="12" spans="1:7" ht="24" customHeight="1">
      <c r="A12" s="232"/>
      <c r="B12" s="86"/>
      <c r="C12" s="81"/>
      <c r="D12" s="81"/>
      <c r="E12" s="81"/>
      <c r="F12" s="81"/>
      <c r="G12" s="81"/>
    </row>
    <row r="13" spans="1:7" ht="24" customHeight="1">
      <c r="A13" s="232"/>
      <c r="B13" s="86" t="s">
        <v>11</v>
      </c>
      <c r="C13" s="81"/>
      <c r="D13" s="81"/>
      <c r="E13" s="81"/>
      <c r="F13" s="81">
        <f>SUM(F11:F12)</f>
        <v>62.5</v>
      </c>
      <c r="G13" s="81"/>
    </row>
    <row r="14" spans="1:7" ht="24" customHeight="1">
      <c r="A14" s="232" t="s">
        <v>220</v>
      </c>
      <c r="B14" s="86" t="s">
        <v>221</v>
      </c>
      <c r="C14" s="81">
        <v>2.8</v>
      </c>
      <c r="D14" s="219" t="s">
        <v>192</v>
      </c>
      <c r="E14" s="219" t="s">
        <v>192</v>
      </c>
      <c r="F14" s="81">
        <f>'雑工(1)'!F48</f>
        <v>0.84</v>
      </c>
      <c r="G14" s="81"/>
    </row>
    <row r="15" spans="1:7" ht="24" customHeight="1">
      <c r="A15" s="232"/>
      <c r="B15" s="86"/>
      <c r="C15" s="81"/>
      <c r="D15" s="81"/>
      <c r="E15" s="81"/>
      <c r="F15" s="81"/>
      <c r="G15" s="81"/>
    </row>
    <row r="16" spans="1:7" ht="24" customHeight="1">
      <c r="A16" s="232"/>
      <c r="B16" s="86" t="s">
        <v>219</v>
      </c>
      <c r="C16" s="81"/>
      <c r="D16" s="81"/>
      <c r="E16" s="81"/>
      <c r="F16" s="81">
        <f>SUM(F14:F15)</f>
        <v>0.84</v>
      </c>
      <c r="G16" s="81"/>
    </row>
    <row r="17" spans="1:7" ht="24" customHeight="1">
      <c r="A17" s="144"/>
      <c r="B17" s="86"/>
      <c r="C17" s="81"/>
      <c r="D17" s="81"/>
      <c r="E17" s="81"/>
      <c r="F17" s="81"/>
      <c r="G17" s="81"/>
    </row>
    <row r="18" spans="1:7" ht="24" customHeight="1">
      <c r="A18" s="144"/>
      <c r="B18" s="86"/>
      <c r="C18" s="81"/>
      <c r="D18" s="81"/>
      <c r="E18" s="81"/>
      <c r="F18" s="81"/>
      <c r="G18" s="81"/>
    </row>
    <row r="19" spans="1:7" ht="24" customHeight="1">
      <c r="A19" s="144"/>
      <c r="B19" s="86"/>
      <c r="C19" s="81"/>
      <c r="D19" s="81"/>
      <c r="E19" s="81"/>
      <c r="F19" s="81"/>
      <c r="G19" s="81"/>
    </row>
    <row r="20" spans="1:7" ht="24" customHeight="1">
      <c r="A20" s="104"/>
      <c r="B20" s="86"/>
      <c r="C20" s="81"/>
      <c r="D20" s="81"/>
      <c r="E20" s="81"/>
      <c r="F20" s="81"/>
      <c r="G20" s="81"/>
    </row>
    <row r="21" spans="1:7" ht="24" customHeight="1">
      <c r="A21" s="104"/>
      <c r="B21" s="86"/>
      <c r="C21" s="81"/>
      <c r="D21" s="81"/>
      <c r="E21" s="81"/>
      <c r="F21" s="81"/>
      <c r="G21" s="81"/>
    </row>
    <row r="22" spans="1:7" ht="24" customHeight="1">
      <c r="A22" s="104"/>
      <c r="B22" s="86"/>
      <c r="C22" s="81"/>
      <c r="D22" s="81"/>
      <c r="E22" s="81"/>
      <c r="F22" s="81"/>
      <c r="G22" s="81"/>
    </row>
    <row r="23" spans="1:7" ht="24" customHeight="1">
      <c r="A23" s="104"/>
      <c r="B23" s="86"/>
      <c r="C23" s="81"/>
      <c r="D23" s="81"/>
      <c r="E23" s="81"/>
      <c r="F23" s="81"/>
      <c r="G23" s="81"/>
    </row>
    <row r="24" spans="1:7" ht="24" customHeight="1">
      <c r="A24" s="104"/>
      <c r="B24" s="86"/>
      <c r="C24" s="81"/>
      <c r="D24" s="81"/>
      <c r="E24" s="81"/>
      <c r="F24" s="81"/>
      <c r="G24" s="81"/>
    </row>
    <row r="25" spans="1:7" ht="24" customHeight="1">
      <c r="A25" s="104"/>
      <c r="B25" s="86"/>
      <c r="C25" s="81"/>
      <c r="D25" s="81"/>
      <c r="E25" s="81"/>
      <c r="F25" s="81"/>
      <c r="G25" s="81"/>
    </row>
    <row r="26" spans="1:7" ht="24" customHeight="1">
      <c r="A26" s="104"/>
      <c r="B26" s="86"/>
      <c r="C26" s="81"/>
      <c r="D26" s="81"/>
      <c r="E26" s="81"/>
      <c r="F26" s="81"/>
      <c r="G26" s="81"/>
    </row>
    <row r="27" spans="1:7" ht="24" customHeight="1">
      <c r="A27" s="104"/>
      <c r="B27" s="86"/>
      <c r="C27" s="81"/>
      <c r="D27" s="81"/>
      <c r="E27" s="81"/>
      <c r="F27" s="81"/>
      <c r="G27" s="81"/>
    </row>
    <row r="28" spans="1:7" ht="24" customHeight="1">
      <c r="A28" s="104"/>
      <c r="B28" s="86"/>
      <c r="C28" s="81"/>
      <c r="D28" s="81"/>
      <c r="E28" s="81"/>
      <c r="F28" s="81"/>
      <c r="G28" s="81"/>
    </row>
    <row r="29" spans="1:7" ht="24" customHeight="1">
      <c r="A29" s="104"/>
      <c r="B29" s="86"/>
      <c r="C29" s="81"/>
      <c r="D29" s="81"/>
      <c r="E29" s="81"/>
      <c r="F29" s="81"/>
      <c r="G29" s="81"/>
    </row>
    <row r="30" spans="1:7" ht="24" customHeight="1">
      <c r="A30" s="104"/>
      <c r="B30" s="86"/>
      <c r="C30" s="81"/>
      <c r="D30" s="81"/>
      <c r="E30" s="81"/>
      <c r="F30" s="81"/>
      <c r="G30" s="81"/>
    </row>
    <row r="31" spans="1:7" ht="24" customHeight="1">
      <c r="A31" s="104"/>
      <c r="B31" s="86"/>
      <c r="C31" s="81"/>
      <c r="D31" s="81"/>
      <c r="E31" s="81"/>
      <c r="F31" s="81"/>
      <c r="G31" s="81"/>
    </row>
    <row r="32" spans="1:7" ht="24" customHeight="1">
      <c r="A32" s="233" t="s">
        <v>12</v>
      </c>
      <c r="B32" s="234"/>
      <c r="C32" s="81"/>
      <c r="D32" s="81"/>
      <c r="E32" s="81"/>
      <c r="F32" s="81">
        <f>F7+F13+F10+F16</f>
        <v>128.94</v>
      </c>
      <c r="G32" s="81"/>
    </row>
    <row r="33" spans="1:7" ht="21" customHeight="1">
      <c r="A33" s="146"/>
      <c r="B33" s="146"/>
      <c r="C33" s="147"/>
      <c r="D33" s="147"/>
      <c r="E33" s="147"/>
      <c r="F33" s="147"/>
      <c r="G33" s="147"/>
    </row>
  </sheetData>
  <mergeCells count="8">
    <mergeCell ref="D2:G2"/>
    <mergeCell ref="A14:A16"/>
    <mergeCell ref="A32:B32"/>
    <mergeCell ref="A2:B3"/>
    <mergeCell ref="A8:A10"/>
    <mergeCell ref="C2:C3"/>
    <mergeCell ref="A4:A7"/>
    <mergeCell ref="A11:A13"/>
  </mergeCells>
  <phoneticPr fontId="2"/>
  <printOptions horizontalCentered="1"/>
  <pageMargins left="0.39370078740157483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9"/>
  <sheetViews>
    <sheetView view="pageBreakPreview" zoomScaleNormal="100" zoomScaleSheetLayoutView="100" workbookViewId="0">
      <selection activeCell="K13" sqref="K13"/>
    </sheetView>
  </sheetViews>
  <sheetFormatPr defaultRowHeight="21" customHeight="1"/>
  <cols>
    <col min="1" max="1" width="22.7109375" style="39" customWidth="1"/>
    <col min="2" max="2" width="4.140625" style="1" customWidth="1"/>
    <col min="3" max="3" width="6.5703125" style="1" customWidth="1"/>
    <col min="4" max="4" width="3.28515625" style="39" customWidth="1"/>
    <col min="5" max="5" width="6.7109375" style="1" customWidth="1"/>
    <col min="6" max="6" width="6.7109375" style="39" customWidth="1"/>
    <col min="7" max="7" width="3.28515625" style="39" customWidth="1"/>
    <col min="8" max="8" width="4.140625" style="1" customWidth="1"/>
    <col min="9" max="9" width="6.5703125" style="1" customWidth="1"/>
    <col min="10" max="10" width="3.28515625" style="39" customWidth="1"/>
    <col min="11" max="11" width="6.7109375" style="39" customWidth="1"/>
    <col min="12" max="12" width="5.7109375" style="1" customWidth="1"/>
    <col min="13" max="13" width="13.7109375" style="40" customWidth="1"/>
    <col min="14" max="14" width="6.7109375" style="39" customWidth="1"/>
    <col min="15" max="16384" width="9.140625" style="1"/>
  </cols>
  <sheetData>
    <row r="1" spans="1:14" ht="21" customHeight="1">
      <c r="A1" s="5" t="s">
        <v>7</v>
      </c>
      <c r="B1" s="60" t="s">
        <v>32</v>
      </c>
      <c r="C1" s="6"/>
      <c r="D1" s="6"/>
      <c r="E1" s="6"/>
      <c r="F1" s="6"/>
      <c r="G1" s="6"/>
      <c r="H1" s="6"/>
      <c r="I1" s="6"/>
      <c r="J1" s="6"/>
      <c r="K1" s="6"/>
      <c r="L1" s="6"/>
      <c r="M1" s="7"/>
    </row>
    <row r="2" spans="1:14" ht="12" customHeight="1">
      <c r="A2" s="22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1:14" ht="21" customHeight="1">
      <c r="A3" s="10" t="s">
        <v>8</v>
      </c>
      <c r="B3" s="227" t="s">
        <v>133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11" t="s">
        <v>3</v>
      </c>
      <c r="N3" s="10" t="s">
        <v>4</v>
      </c>
    </row>
    <row r="4" spans="1:14" ht="21" customHeight="1">
      <c r="A4" s="69" t="s">
        <v>37</v>
      </c>
      <c r="B4" s="66"/>
      <c r="C4" s="22"/>
      <c r="D4" s="22"/>
      <c r="E4" s="22"/>
      <c r="F4" s="22"/>
      <c r="G4" s="22"/>
      <c r="H4" s="22"/>
      <c r="I4" s="22"/>
      <c r="J4" s="22"/>
      <c r="K4" s="22"/>
      <c r="L4" s="27"/>
      <c r="M4" s="67"/>
      <c r="N4" s="27"/>
    </row>
    <row r="5" spans="1:14" ht="21" customHeight="1">
      <c r="A5" s="90" t="s">
        <v>36</v>
      </c>
      <c r="B5" s="29"/>
      <c r="C5" s="21" t="s">
        <v>115</v>
      </c>
      <c r="D5" s="22"/>
      <c r="E5" s="23"/>
      <c r="F5" s="8"/>
      <c r="G5" s="22"/>
      <c r="H5" s="21"/>
      <c r="I5" s="21"/>
      <c r="J5" s="22"/>
      <c r="K5" s="25"/>
      <c r="L5" s="30"/>
      <c r="M5" s="64"/>
      <c r="N5" s="27"/>
    </row>
    <row r="6" spans="1:14" ht="21" customHeight="1">
      <c r="A6" s="92" t="s">
        <v>51</v>
      </c>
      <c r="B6" s="29"/>
      <c r="C6" s="21" t="s">
        <v>52</v>
      </c>
      <c r="D6" s="22"/>
      <c r="E6" s="23"/>
      <c r="F6" s="8"/>
      <c r="G6" s="22"/>
      <c r="H6" s="21"/>
      <c r="I6" s="21"/>
      <c r="J6" s="22"/>
      <c r="K6" s="25"/>
      <c r="L6" s="30"/>
      <c r="M6" s="64">
        <f>舗装!F17</f>
        <v>2079</v>
      </c>
      <c r="N6" s="62" t="s">
        <v>9</v>
      </c>
    </row>
    <row r="7" spans="1:14" ht="21" customHeight="1">
      <c r="A7" s="92" t="s">
        <v>55</v>
      </c>
      <c r="B7" s="29"/>
      <c r="C7" s="21" t="s">
        <v>118</v>
      </c>
      <c r="D7" s="84"/>
      <c r="E7" s="23"/>
      <c r="F7" s="8"/>
      <c r="G7" s="22"/>
      <c r="H7" s="21"/>
      <c r="I7" s="21"/>
      <c r="J7" s="22"/>
      <c r="K7" s="25"/>
      <c r="L7" s="30"/>
      <c r="M7" s="64">
        <f>舗装!F18</f>
        <v>2079</v>
      </c>
      <c r="N7" s="62" t="s">
        <v>9</v>
      </c>
    </row>
    <row r="8" spans="1:14" ht="21" customHeight="1">
      <c r="A8" s="92" t="s">
        <v>117</v>
      </c>
      <c r="B8" s="29"/>
      <c r="C8" s="21" t="s">
        <v>118</v>
      </c>
      <c r="D8" s="84"/>
      <c r="E8" s="23"/>
      <c r="F8" s="8"/>
      <c r="G8" s="22"/>
      <c r="H8" s="21"/>
      <c r="I8" s="21"/>
      <c r="J8" s="22"/>
      <c r="K8" s="25"/>
      <c r="L8" s="30"/>
      <c r="M8" s="64">
        <f>舗装!F19</f>
        <v>502</v>
      </c>
      <c r="N8" s="62" t="s">
        <v>10</v>
      </c>
    </row>
    <row r="9" spans="1:14" ht="21" customHeight="1">
      <c r="A9" s="92"/>
      <c r="B9" s="29"/>
      <c r="C9" s="21"/>
      <c r="D9" s="84"/>
      <c r="E9" s="23"/>
      <c r="F9" s="8"/>
      <c r="G9" s="22"/>
      <c r="H9" s="21"/>
      <c r="I9" s="21"/>
      <c r="J9" s="22"/>
      <c r="K9" s="25"/>
      <c r="L9" s="30"/>
      <c r="M9" s="64"/>
      <c r="N9" s="62"/>
    </row>
    <row r="10" spans="1:14" ht="21" customHeight="1">
      <c r="A10" s="62"/>
      <c r="B10" s="29"/>
      <c r="C10" s="21"/>
      <c r="D10" s="22"/>
      <c r="E10" s="23"/>
      <c r="F10" s="8"/>
      <c r="G10" s="22"/>
      <c r="H10" s="21"/>
      <c r="I10" s="21"/>
      <c r="J10" s="22"/>
      <c r="K10" s="25"/>
      <c r="L10" s="30"/>
      <c r="M10" s="64"/>
      <c r="N10" s="62"/>
    </row>
    <row r="11" spans="1:14" ht="21" customHeight="1">
      <c r="A11" s="118"/>
      <c r="B11" s="29"/>
      <c r="C11" s="21"/>
      <c r="D11" s="83"/>
      <c r="E11" s="23"/>
      <c r="F11" s="8"/>
      <c r="G11" s="22"/>
      <c r="H11" s="21"/>
      <c r="I11" s="21"/>
      <c r="J11" s="22"/>
      <c r="K11" s="25"/>
      <c r="L11" s="30"/>
      <c r="M11" s="64"/>
      <c r="N11" s="27"/>
    </row>
    <row r="12" spans="1:14" ht="21" customHeight="1">
      <c r="A12" s="69"/>
      <c r="B12" s="29"/>
      <c r="C12" s="21"/>
      <c r="D12" s="22"/>
      <c r="E12" s="23"/>
      <c r="F12" s="8"/>
      <c r="G12" s="22"/>
      <c r="H12" s="21"/>
      <c r="I12" s="21"/>
      <c r="J12" s="22"/>
      <c r="K12" s="25"/>
      <c r="L12" s="30"/>
      <c r="M12" s="64"/>
      <c r="N12" s="62"/>
    </row>
    <row r="13" spans="1:14" ht="21" customHeight="1">
      <c r="A13" s="62"/>
      <c r="B13" s="29"/>
      <c r="C13" s="21"/>
      <c r="D13" s="22"/>
      <c r="E13" s="23"/>
      <c r="F13" s="8"/>
      <c r="G13" s="22"/>
      <c r="H13" s="21"/>
      <c r="I13" s="21"/>
      <c r="J13" s="22"/>
      <c r="K13" s="25"/>
      <c r="L13" s="30"/>
      <c r="M13" s="64"/>
      <c r="N13" s="62"/>
    </row>
    <row r="14" spans="1:14" ht="21" customHeight="1">
      <c r="A14" s="62"/>
      <c r="B14" s="29"/>
      <c r="C14" s="21"/>
      <c r="D14" s="8"/>
      <c r="E14" s="8"/>
      <c r="F14" s="8"/>
      <c r="G14" s="8"/>
      <c r="H14" s="8"/>
      <c r="I14" s="8"/>
      <c r="J14" s="8"/>
      <c r="K14" s="8"/>
      <c r="L14" s="98"/>
      <c r="M14" s="64"/>
      <c r="N14" s="62"/>
    </row>
    <row r="15" spans="1:14" ht="21" customHeight="1">
      <c r="A15" s="69"/>
      <c r="B15" s="29"/>
      <c r="C15" s="21"/>
      <c r="D15" s="22"/>
      <c r="E15" s="23"/>
      <c r="F15" s="8"/>
      <c r="G15" s="22"/>
      <c r="H15" s="21"/>
      <c r="I15" s="21"/>
      <c r="J15" s="22"/>
      <c r="K15" s="25"/>
      <c r="L15" s="30"/>
      <c r="M15" s="64"/>
      <c r="N15" s="62"/>
    </row>
    <row r="16" spans="1:14" ht="21" customHeight="1">
      <c r="A16" s="90"/>
      <c r="B16" s="29"/>
      <c r="C16" s="21"/>
      <c r="D16" s="22"/>
      <c r="E16" s="23"/>
      <c r="F16" s="8"/>
      <c r="G16" s="22"/>
      <c r="H16" s="21"/>
      <c r="I16" s="21"/>
      <c r="J16" s="22"/>
      <c r="K16" s="25"/>
      <c r="L16" s="30"/>
      <c r="M16" s="64"/>
      <c r="N16" s="62"/>
    </row>
    <row r="17" spans="1:14" ht="21" customHeight="1">
      <c r="A17" s="90"/>
      <c r="B17" s="29"/>
      <c r="C17" s="21"/>
      <c r="D17" s="22"/>
      <c r="E17" s="23"/>
      <c r="F17" s="8"/>
      <c r="G17" s="22"/>
      <c r="H17" s="21"/>
      <c r="I17" s="8"/>
      <c r="J17" s="22"/>
      <c r="K17" s="25"/>
      <c r="L17" s="30"/>
      <c r="M17" s="64"/>
      <c r="N17" s="62"/>
    </row>
    <row r="18" spans="1:14" ht="21" customHeight="1">
      <c r="A18" s="90"/>
      <c r="B18" s="29"/>
      <c r="C18" s="21"/>
      <c r="D18" s="22"/>
      <c r="E18" s="23"/>
      <c r="F18" s="8"/>
      <c r="G18" s="22"/>
      <c r="H18" s="21"/>
      <c r="I18" s="8"/>
      <c r="J18" s="22"/>
      <c r="K18" s="25"/>
      <c r="L18" s="30"/>
      <c r="M18" s="64"/>
      <c r="N18" s="62"/>
    </row>
    <row r="19" spans="1:14" ht="21" customHeight="1">
      <c r="A19" s="90"/>
      <c r="B19" s="29"/>
      <c r="C19" s="21"/>
      <c r="D19" s="22"/>
      <c r="E19" s="23"/>
      <c r="F19" s="8"/>
      <c r="G19" s="22"/>
      <c r="H19" s="21"/>
      <c r="I19" s="8"/>
      <c r="J19" s="22"/>
      <c r="K19" s="25"/>
      <c r="L19" s="30"/>
      <c r="M19" s="64"/>
      <c r="N19" s="62"/>
    </row>
    <row r="20" spans="1:14" ht="21" customHeight="1">
      <c r="A20" s="90"/>
      <c r="B20" s="29"/>
      <c r="C20" s="21"/>
      <c r="D20" s="22"/>
      <c r="E20" s="23"/>
      <c r="F20" s="8"/>
      <c r="G20" s="22"/>
      <c r="H20" s="21"/>
      <c r="I20" s="8"/>
      <c r="J20" s="22"/>
      <c r="K20" s="25"/>
      <c r="L20" s="30"/>
      <c r="M20" s="64"/>
      <c r="N20" s="62"/>
    </row>
    <row r="21" spans="1:14" ht="21" customHeight="1">
      <c r="A21" s="90"/>
      <c r="B21" s="29"/>
      <c r="C21" s="21"/>
      <c r="D21" s="22"/>
      <c r="E21" s="23"/>
      <c r="F21" s="8"/>
      <c r="G21" s="22"/>
      <c r="H21" s="21"/>
      <c r="I21" s="21"/>
      <c r="J21" s="22"/>
      <c r="K21" s="25"/>
      <c r="L21" s="30"/>
      <c r="M21" s="64"/>
      <c r="N21" s="62"/>
    </row>
    <row r="22" spans="1:14" ht="21" customHeight="1">
      <c r="A22" s="90"/>
      <c r="B22" s="29"/>
      <c r="C22" s="21"/>
      <c r="D22" s="22"/>
      <c r="E22" s="23"/>
      <c r="F22" s="8"/>
      <c r="G22" s="22"/>
      <c r="H22" s="21"/>
      <c r="I22" s="21"/>
      <c r="J22" s="22"/>
      <c r="K22" s="25"/>
      <c r="L22" s="30"/>
      <c r="M22" s="64"/>
      <c r="N22" s="62"/>
    </row>
    <row r="23" spans="1:14" ht="21" customHeight="1">
      <c r="A23" s="90"/>
      <c r="B23" s="29"/>
      <c r="C23" s="21"/>
      <c r="D23" s="22"/>
      <c r="E23" s="23"/>
      <c r="F23" s="8"/>
      <c r="G23" s="22"/>
      <c r="H23" s="21"/>
      <c r="I23" s="21"/>
      <c r="J23" s="22"/>
      <c r="K23" s="25"/>
      <c r="L23" s="30"/>
      <c r="M23" s="64"/>
      <c r="N23" s="62"/>
    </row>
    <row r="24" spans="1:14" ht="21" customHeight="1">
      <c r="A24" s="90"/>
      <c r="B24" s="29"/>
      <c r="C24" s="21"/>
      <c r="D24" s="22"/>
      <c r="E24" s="23"/>
      <c r="F24" s="8"/>
      <c r="G24" s="22"/>
      <c r="H24" s="21"/>
      <c r="I24" s="21"/>
      <c r="J24" s="22"/>
      <c r="K24" s="25"/>
      <c r="L24" s="30"/>
      <c r="M24" s="64"/>
      <c r="N24" s="62"/>
    </row>
    <row r="25" spans="1:14" ht="21" customHeight="1">
      <c r="A25" s="90"/>
      <c r="B25" s="29"/>
      <c r="C25" s="21"/>
      <c r="D25" s="22"/>
      <c r="E25" s="23"/>
      <c r="F25" s="8"/>
      <c r="G25" s="22"/>
      <c r="H25" s="21"/>
      <c r="I25" s="21"/>
      <c r="J25" s="22"/>
      <c r="K25" s="25"/>
      <c r="L25" s="30"/>
      <c r="M25" s="64"/>
      <c r="N25" s="62"/>
    </row>
    <row r="26" spans="1:14" ht="21" customHeight="1">
      <c r="A26" s="62"/>
      <c r="B26" s="29"/>
      <c r="C26" s="21"/>
      <c r="D26" s="22"/>
      <c r="E26" s="23"/>
      <c r="F26" s="8"/>
      <c r="G26" s="22"/>
      <c r="H26" s="21"/>
      <c r="I26" s="21"/>
      <c r="J26" s="22"/>
      <c r="K26" s="25"/>
      <c r="L26" s="30"/>
      <c r="M26" s="64"/>
      <c r="N26" s="62"/>
    </row>
    <row r="27" spans="1:14" ht="21" customHeight="1">
      <c r="A27" s="62"/>
      <c r="B27" s="29"/>
      <c r="C27" s="8"/>
      <c r="D27" s="8"/>
      <c r="E27" s="8"/>
      <c r="F27" s="8"/>
      <c r="G27" s="8"/>
      <c r="H27" s="8"/>
      <c r="I27" s="8"/>
      <c r="J27" s="8"/>
      <c r="K27" s="8"/>
      <c r="L27" s="98"/>
      <c r="M27" s="64"/>
      <c r="N27" s="62"/>
    </row>
    <row r="28" spans="1:14" ht="21" customHeight="1">
      <c r="A28" s="62"/>
      <c r="B28" s="29"/>
      <c r="C28" s="8"/>
      <c r="D28" s="8"/>
      <c r="E28" s="8"/>
      <c r="F28" s="8"/>
      <c r="G28" s="8"/>
      <c r="H28" s="8"/>
      <c r="I28" s="8"/>
      <c r="J28" s="8"/>
      <c r="K28" s="8"/>
      <c r="L28" s="98"/>
      <c r="M28" s="64"/>
      <c r="N28" s="62"/>
    </row>
    <row r="29" spans="1:14" ht="21" customHeight="1">
      <c r="A29" s="69"/>
      <c r="B29" s="29"/>
      <c r="C29" s="21"/>
      <c r="D29" s="22"/>
      <c r="E29" s="23"/>
      <c r="F29" s="22"/>
      <c r="G29" s="22"/>
      <c r="H29" s="21"/>
      <c r="I29" s="21"/>
      <c r="J29" s="22"/>
      <c r="K29" s="25"/>
      <c r="L29" s="30"/>
      <c r="M29" s="28"/>
      <c r="N29" s="62"/>
    </row>
    <row r="30" spans="1:14" ht="21" customHeight="1">
      <c r="A30" s="90"/>
      <c r="B30" s="29"/>
      <c r="C30" s="21"/>
      <c r="D30" s="22"/>
      <c r="E30" s="23"/>
      <c r="F30" s="8"/>
      <c r="G30" s="22"/>
      <c r="H30" s="21"/>
      <c r="I30" s="21"/>
      <c r="J30" s="22"/>
      <c r="K30" s="25"/>
      <c r="L30" s="30"/>
      <c r="M30" s="64"/>
      <c r="N30" s="62"/>
    </row>
    <row r="31" spans="1:14" ht="21" customHeight="1">
      <c r="A31" s="62"/>
      <c r="B31" s="29"/>
      <c r="C31" s="21"/>
      <c r="D31" s="22"/>
      <c r="E31" s="23"/>
      <c r="F31" s="8"/>
      <c r="G31" s="22"/>
      <c r="H31" s="21"/>
      <c r="I31" s="21"/>
      <c r="J31" s="22"/>
      <c r="K31" s="25"/>
      <c r="L31" s="30"/>
      <c r="M31" s="64"/>
      <c r="N31" s="62"/>
    </row>
    <row r="32" spans="1:14" ht="21" customHeight="1">
      <c r="A32" s="62"/>
      <c r="B32" s="29"/>
      <c r="C32" s="8"/>
      <c r="D32" s="8"/>
      <c r="E32" s="8"/>
      <c r="F32" s="8"/>
      <c r="G32" s="8"/>
      <c r="H32" s="8"/>
      <c r="I32" s="8"/>
      <c r="J32" s="8"/>
      <c r="K32" s="8"/>
      <c r="L32" s="98"/>
      <c r="M32" s="64"/>
      <c r="N32" s="62"/>
    </row>
    <row r="33" spans="1:14" ht="21" customHeight="1">
      <c r="A33" s="62"/>
      <c r="B33" s="29"/>
      <c r="C33" s="21"/>
      <c r="D33" s="22"/>
      <c r="E33" s="23"/>
      <c r="F33" s="8"/>
      <c r="G33" s="22"/>
      <c r="H33" s="21"/>
      <c r="I33" s="21"/>
      <c r="J33" s="22"/>
      <c r="K33" s="25"/>
      <c r="L33" s="30"/>
      <c r="M33" s="64"/>
      <c r="N33" s="62"/>
    </row>
    <row r="34" spans="1:14" ht="21" customHeight="1">
      <c r="A34" s="62"/>
      <c r="B34" s="29"/>
      <c r="C34" s="8"/>
      <c r="D34" s="8"/>
      <c r="E34" s="8"/>
      <c r="F34" s="8"/>
      <c r="G34" s="8"/>
      <c r="H34" s="8"/>
      <c r="I34" s="8"/>
      <c r="J34" s="8"/>
      <c r="K34" s="8"/>
      <c r="L34" s="48"/>
      <c r="M34" s="64"/>
      <c r="N34" s="62"/>
    </row>
    <row r="35" spans="1:14" ht="21" customHeight="1">
      <c r="A35" s="62"/>
      <c r="B35" s="24"/>
      <c r="C35" s="21"/>
      <c r="D35" s="22"/>
      <c r="E35" s="23"/>
      <c r="F35" s="22"/>
      <c r="G35" s="22"/>
      <c r="H35" s="24"/>
      <c r="I35" s="21"/>
      <c r="J35" s="22"/>
      <c r="K35" s="25"/>
      <c r="L35" s="22"/>
      <c r="M35" s="28"/>
      <c r="N35" s="27"/>
    </row>
    <row r="36" spans="1:14" ht="21" customHeight="1">
      <c r="A36" s="62"/>
      <c r="B36" s="24"/>
      <c r="C36" s="21"/>
      <c r="D36" s="22"/>
      <c r="E36" s="23"/>
      <c r="F36" s="22"/>
      <c r="G36" s="22"/>
      <c r="H36" s="24"/>
      <c r="I36" s="21"/>
      <c r="J36" s="22"/>
      <c r="K36" s="25"/>
      <c r="L36" s="22"/>
      <c r="M36" s="64"/>
      <c r="N36" s="27"/>
    </row>
    <row r="37" spans="1:14" ht="21" customHeight="1">
      <c r="A37" s="31"/>
      <c r="B37" s="87"/>
      <c r="C37" s="33"/>
      <c r="D37" s="34"/>
      <c r="E37" s="35"/>
      <c r="F37" s="34"/>
      <c r="G37" s="34"/>
      <c r="H37" s="87"/>
      <c r="I37" s="33"/>
      <c r="J37" s="34"/>
      <c r="K37" s="36"/>
      <c r="L37" s="34"/>
      <c r="M37" s="73"/>
      <c r="N37" s="88"/>
    </row>
    <row r="38" spans="1:14" ht="12" customHeight="1"/>
    <row r="39" spans="1:14" ht="12" customHeight="1"/>
  </sheetData>
  <mergeCells count="1">
    <mergeCell ref="B3:L3"/>
  </mergeCells>
  <phoneticPr fontId="2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39574-A0A9-49AE-976F-568549C2D9F2}">
  <dimension ref="A1:J29"/>
  <sheetViews>
    <sheetView showGridLines="0" view="pageBreakPreview" topLeftCell="A12" zoomScale="160" zoomScaleNormal="100" zoomScaleSheetLayoutView="160" workbookViewId="0">
      <selection activeCell="B19" sqref="B19"/>
    </sheetView>
  </sheetViews>
  <sheetFormatPr defaultRowHeight="27" customHeight="1"/>
  <cols>
    <col min="1" max="1" width="0.85546875" style="43" customWidth="1"/>
    <col min="2" max="2" width="22.7109375" style="43" customWidth="1"/>
    <col min="3" max="3" width="0.85546875" style="43" customWidth="1"/>
    <col min="4" max="4" width="44.7109375" style="43" customWidth="1"/>
    <col min="5" max="5" width="6.7109375" style="55" customWidth="1"/>
    <col min="6" max="6" width="10.7109375" style="55" customWidth="1"/>
    <col min="7" max="7" width="12.7109375" style="56" customWidth="1"/>
    <col min="8" max="16384" width="9.140625" style="43"/>
  </cols>
  <sheetData>
    <row r="1" spans="1:7" ht="27" customHeight="1">
      <c r="A1" s="239" t="s">
        <v>36</v>
      </c>
      <c r="B1" s="240"/>
      <c r="C1" s="240"/>
      <c r="D1" s="240"/>
      <c r="E1" s="240"/>
      <c r="F1" s="240"/>
      <c r="G1" s="241"/>
    </row>
    <row r="2" spans="1:7" ht="27" customHeight="1">
      <c r="A2" s="44" t="s">
        <v>5</v>
      </c>
      <c r="B2" s="45"/>
      <c r="C2" s="45"/>
      <c r="D2" s="45"/>
      <c r="E2" s="45"/>
      <c r="F2" s="45"/>
      <c r="G2" s="46"/>
    </row>
    <row r="3" spans="1:7" ht="27" customHeight="1">
      <c r="A3" s="47"/>
      <c r="B3" s="8"/>
      <c r="C3" s="8"/>
      <c r="D3" s="8"/>
      <c r="E3" s="8"/>
      <c r="F3" s="8"/>
      <c r="G3" s="48"/>
    </row>
    <row r="4" spans="1:7" ht="27" customHeight="1">
      <c r="A4" s="47"/>
      <c r="B4" s="8"/>
      <c r="C4" s="8"/>
      <c r="D4" s="8"/>
      <c r="E4" s="8"/>
      <c r="F4" s="8"/>
      <c r="G4" s="48"/>
    </row>
    <row r="5" spans="1:7" ht="27" customHeight="1">
      <c r="A5" s="47"/>
      <c r="B5" s="8"/>
      <c r="C5" s="8"/>
      <c r="D5" s="8"/>
      <c r="E5" s="8"/>
      <c r="F5" s="8"/>
      <c r="G5" s="48"/>
    </row>
    <row r="6" spans="1:7" ht="27" customHeight="1">
      <c r="A6" s="47"/>
      <c r="B6" s="8"/>
      <c r="C6" s="8"/>
      <c r="D6" s="8"/>
      <c r="E6" s="8"/>
      <c r="F6" s="8"/>
      <c r="G6" s="48"/>
    </row>
    <row r="7" spans="1:7" ht="27" customHeight="1">
      <c r="A7" s="47"/>
      <c r="B7" s="8"/>
      <c r="C7" s="8"/>
      <c r="D7" s="8"/>
      <c r="E7" s="8"/>
      <c r="F7" s="8"/>
      <c r="G7" s="48"/>
    </row>
    <row r="8" spans="1:7" ht="27" customHeight="1">
      <c r="A8" s="47"/>
      <c r="B8" s="8"/>
      <c r="C8" s="8"/>
      <c r="D8" s="82"/>
      <c r="E8" s="8"/>
      <c r="F8" s="8"/>
      <c r="G8" s="48"/>
    </row>
    <row r="9" spans="1:7" ht="27" customHeight="1">
      <c r="A9" s="47"/>
      <c r="B9" s="8"/>
      <c r="C9" s="8"/>
      <c r="D9" s="8"/>
      <c r="E9" s="8"/>
      <c r="F9" s="8"/>
      <c r="G9" s="48"/>
    </row>
    <row r="10" spans="1:7" ht="27" customHeight="1">
      <c r="A10" s="47"/>
      <c r="B10" s="8"/>
      <c r="C10" s="8"/>
      <c r="D10" s="8"/>
      <c r="E10" s="8"/>
      <c r="F10" s="8"/>
      <c r="G10" s="48"/>
    </row>
    <row r="11" spans="1:7" ht="27" customHeight="1">
      <c r="A11" s="47"/>
      <c r="B11" s="8"/>
      <c r="C11" s="8"/>
      <c r="D11" s="8"/>
      <c r="E11" s="8"/>
      <c r="F11" s="8"/>
      <c r="G11" s="48"/>
    </row>
    <row r="12" spans="1:7" ht="27" customHeight="1">
      <c r="A12" s="47"/>
      <c r="B12" s="8"/>
      <c r="C12" s="8"/>
      <c r="D12" s="8"/>
      <c r="E12" s="8"/>
      <c r="F12" s="8"/>
      <c r="G12" s="48"/>
    </row>
    <row r="13" spans="1:7" ht="27" customHeight="1">
      <c r="A13" s="47"/>
      <c r="B13" s="8"/>
      <c r="C13" s="8"/>
      <c r="D13" s="8"/>
      <c r="E13" s="8"/>
      <c r="F13" s="8"/>
      <c r="G13" s="48"/>
    </row>
    <row r="14" spans="1:7" ht="27" customHeight="1">
      <c r="A14" s="49"/>
      <c r="B14" s="50"/>
      <c r="C14" s="50"/>
      <c r="D14" s="50"/>
      <c r="E14" s="50"/>
      <c r="F14" s="50"/>
      <c r="G14" s="100"/>
    </row>
    <row r="15" spans="1:7" ht="27" customHeight="1">
      <c r="A15" s="242" t="s">
        <v>1</v>
      </c>
      <c r="B15" s="243"/>
      <c r="C15" s="242" t="s">
        <v>2</v>
      </c>
      <c r="D15" s="243"/>
      <c r="E15" s="130" t="s">
        <v>4</v>
      </c>
      <c r="F15" s="130" t="s">
        <v>35</v>
      </c>
      <c r="G15" s="52" t="s">
        <v>47</v>
      </c>
    </row>
    <row r="16" spans="1:7" ht="27" customHeight="1">
      <c r="A16" s="53"/>
      <c r="B16" s="244" t="str">
        <f>A1</f>
        <v>アスファルト舗装</v>
      </c>
      <c r="C16" s="244"/>
      <c r="D16" s="245"/>
      <c r="E16" s="130" t="s">
        <v>9</v>
      </c>
      <c r="F16" s="188">
        <v>2079</v>
      </c>
      <c r="G16" s="54"/>
    </row>
    <row r="17" spans="1:10" ht="27" customHeight="1">
      <c r="A17" s="53"/>
      <c r="B17" s="91" t="s">
        <v>230</v>
      </c>
      <c r="C17" s="53"/>
      <c r="D17" s="68" t="s">
        <v>194</v>
      </c>
      <c r="E17" s="130" t="s">
        <v>9</v>
      </c>
      <c r="F17" s="188">
        <v>2079</v>
      </c>
      <c r="G17" s="54"/>
    </row>
    <row r="18" spans="1:10" ht="27" customHeight="1">
      <c r="A18" s="53"/>
      <c r="B18" s="91" t="s">
        <v>68</v>
      </c>
      <c r="C18" s="53"/>
      <c r="D18" s="133" t="s">
        <v>193</v>
      </c>
      <c r="E18" s="137" t="s">
        <v>9</v>
      </c>
      <c r="F18" s="188">
        <v>2079</v>
      </c>
      <c r="G18" s="54"/>
    </row>
    <row r="19" spans="1:10" ht="27" customHeight="1">
      <c r="A19" s="53"/>
      <c r="B19" s="91" t="s">
        <v>116</v>
      </c>
      <c r="C19" s="53"/>
      <c r="D19" s="68"/>
      <c r="E19" s="130" t="s">
        <v>10</v>
      </c>
      <c r="F19" s="57">
        <v>502</v>
      </c>
      <c r="G19" s="54"/>
    </row>
    <row r="20" spans="1:10" ht="27" customHeight="1">
      <c r="A20" s="53"/>
      <c r="B20" s="65"/>
      <c r="C20" s="53"/>
      <c r="D20" s="133"/>
      <c r="E20" s="130"/>
      <c r="F20" s="57"/>
      <c r="G20" s="54"/>
      <c r="J20" s="59"/>
    </row>
    <row r="21" spans="1:10" ht="27" customHeight="1">
      <c r="A21" s="53"/>
      <c r="B21" s="135"/>
      <c r="C21" s="109"/>
      <c r="D21" s="68"/>
      <c r="E21" s="134"/>
      <c r="F21" s="111"/>
      <c r="G21" s="54"/>
      <c r="J21" s="59"/>
    </row>
    <row r="22" spans="1:10" ht="27" customHeight="1">
      <c r="A22" s="53"/>
      <c r="B22" s="65"/>
      <c r="C22" s="53"/>
      <c r="D22" s="68"/>
      <c r="E22" s="130"/>
      <c r="F22" s="57"/>
      <c r="G22" s="54"/>
    </row>
    <row r="23" spans="1:10" ht="27" customHeight="1">
      <c r="A23" s="131"/>
      <c r="B23" s="133"/>
      <c r="C23" s="131"/>
      <c r="D23" s="68"/>
      <c r="E23" s="113"/>
      <c r="F23" s="114"/>
      <c r="G23" s="54"/>
    </row>
    <row r="24" spans="1:10" ht="27" customHeight="1">
      <c r="A24" s="109"/>
      <c r="B24" s="37"/>
      <c r="C24" s="109"/>
      <c r="D24" s="110"/>
      <c r="E24" s="31"/>
      <c r="F24" s="111"/>
      <c r="G24" s="112"/>
    </row>
    <row r="25" spans="1:10" ht="27" customHeight="1">
      <c r="A25" s="53"/>
      <c r="B25" s="94"/>
      <c r="C25" s="53"/>
      <c r="D25" s="133"/>
      <c r="E25" s="130"/>
      <c r="F25" s="57"/>
      <c r="G25" s="54"/>
    </row>
    <row r="26" spans="1:10" ht="27" customHeight="1">
      <c r="A26" s="53"/>
      <c r="B26" s="132"/>
      <c r="C26" s="53"/>
      <c r="D26" s="133"/>
      <c r="E26" s="130"/>
      <c r="F26" s="57"/>
      <c r="G26" s="54"/>
    </row>
    <row r="27" spans="1:10" ht="27" customHeight="1">
      <c r="A27" s="53"/>
      <c r="B27" s="132"/>
      <c r="C27" s="53"/>
      <c r="D27" s="133"/>
      <c r="E27" s="130"/>
      <c r="F27" s="57"/>
      <c r="G27" s="54"/>
    </row>
    <row r="28" spans="1:10" ht="27" customHeight="1">
      <c r="A28" s="53"/>
      <c r="B28" s="132"/>
      <c r="C28" s="53"/>
      <c r="D28" s="133"/>
      <c r="E28" s="130"/>
      <c r="F28" s="57"/>
      <c r="G28" s="54"/>
    </row>
    <row r="29" spans="1:10" ht="12" customHeight="1"/>
  </sheetData>
  <mergeCells count="4">
    <mergeCell ref="A1:G1"/>
    <mergeCell ref="A15:B15"/>
    <mergeCell ref="C15:D15"/>
    <mergeCell ref="B16:D16"/>
  </mergeCells>
  <phoneticPr fontId="2"/>
  <printOptions horizontalCentered="1"/>
  <pageMargins left="0.25" right="0.25" top="0.75" bottom="0.75" header="0.3" footer="0.3"/>
  <pageSetup paperSize="9" scale="9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8"/>
  <sheetViews>
    <sheetView view="pageBreakPreview" zoomScaleNormal="100" zoomScaleSheetLayoutView="100" workbookViewId="0">
      <selection activeCell="C12" sqref="C12"/>
    </sheetView>
  </sheetViews>
  <sheetFormatPr defaultRowHeight="21" customHeight="1"/>
  <cols>
    <col min="1" max="1" width="22.7109375" style="39" customWidth="1"/>
    <col min="2" max="2" width="4.140625" style="1" customWidth="1"/>
    <col min="3" max="3" width="6.5703125" style="1" customWidth="1"/>
    <col min="4" max="4" width="3.28515625" style="39" customWidth="1"/>
    <col min="5" max="5" width="6.7109375" style="1" customWidth="1"/>
    <col min="6" max="6" width="6.7109375" style="39" customWidth="1"/>
    <col min="7" max="7" width="3.28515625" style="39" customWidth="1"/>
    <col min="8" max="8" width="4.140625" style="1" customWidth="1"/>
    <col min="9" max="9" width="6.5703125" style="1" customWidth="1"/>
    <col min="10" max="10" width="3.28515625" style="39" customWidth="1"/>
    <col min="11" max="11" width="6.7109375" style="39" customWidth="1"/>
    <col min="12" max="12" width="5.7109375" style="1" customWidth="1"/>
    <col min="13" max="13" width="13.7109375" style="40" customWidth="1"/>
    <col min="14" max="14" width="6.7109375" style="39" customWidth="1"/>
    <col min="15" max="16384" width="9.140625" style="1"/>
  </cols>
  <sheetData>
    <row r="1" spans="1:14" ht="21" customHeight="1">
      <c r="A1" s="5" t="s">
        <v>7</v>
      </c>
      <c r="B1" s="60" t="s">
        <v>26</v>
      </c>
      <c r="C1" s="6"/>
      <c r="D1" s="6"/>
      <c r="E1" s="6"/>
      <c r="F1" s="6"/>
      <c r="G1" s="6"/>
      <c r="H1" s="6"/>
      <c r="I1" s="6"/>
      <c r="J1" s="6"/>
      <c r="K1" s="6"/>
      <c r="L1" s="6"/>
      <c r="M1" s="7"/>
    </row>
    <row r="2" spans="1:14" ht="12" customHeight="1">
      <c r="A2" s="22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1:14" ht="21" customHeight="1">
      <c r="A3" s="10" t="s">
        <v>8</v>
      </c>
      <c r="B3" s="227" t="s">
        <v>133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11" t="s">
        <v>3</v>
      </c>
      <c r="N3" s="10" t="s">
        <v>4</v>
      </c>
    </row>
    <row r="4" spans="1:14" ht="21" customHeight="1">
      <c r="A4" s="69" t="s">
        <v>80</v>
      </c>
      <c r="B4" s="12"/>
      <c r="C4" s="13"/>
      <c r="D4" s="14"/>
      <c r="E4" s="15"/>
      <c r="F4" s="45"/>
      <c r="G4" s="14"/>
      <c r="H4" s="16"/>
      <c r="I4" s="13"/>
      <c r="J4" s="14"/>
      <c r="K4" s="17"/>
      <c r="L4" s="18"/>
      <c r="M4" s="58"/>
      <c r="N4" s="61"/>
    </row>
    <row r="5" spans="1:14" ht="21" customHeight="1">
      <c r="A5" s="90" t="s">
        <v>66</v>
      </c>
      <c r="B5" s="29"/>
      <c r="C5" s="21" t="s">
        <v>143</v>
      </c>
      <c r="D5" s="22"/>
      <c r="E5" s="23"/>
      <c r="F5" s="8"/>
      <c r="G5" s="22"/>
      <c r="H5" s="21"/>
      <c r="I5" s="21"/>
      <c r="J5" s="22"/>
      <c r="K5" s="25"/>
      <c r="L5" s="30"/>
      <c r="M5" s="64">
        <f>水路!F16</f>
        <v>104.5</v>
      </c>
      <c r="N5" s="62" t="s">
        <v>13</v>
      </c>
    </row>
    <row r="6" spans="1:14" ht="21" customHeight="1">
      <c r="A6" s="90" t="s">
        <v>145</v>
      </c>
      <c r="B6" s="29"/>
      <c r="C6" s="21" t="s">
        <v>146</v>
      </c>
      <c r="D6" s="22"/>
      <c r="E6" s="23"/>
      <c r="F6" s="8"/>
      <c r="G6" s="22"/>
      <c r="H6" s="21"/>
      <c r="I6" s="21"/>
      <c r="J6" s="22"/>
      <c r="K6" s="25"/>
      <c r="L6" s="30"/>
      <c r="M6" s="64">
        <f>水路!F45</f>
        <v>1</v>
      </c>
      <c r="N6" s="62" t="s">
        <v>160</v>
      </c>
    </row>
    <row r="7" spans="1:14" ht="21" customHeight="1">
      <c r="A7" s="90" t="s">
        <v>98</v>
      </c>
      <c r="B7" s="29"/>
      <c r="C7" s="21" t="s">
        <v>161</v>
      </c>
      <c r="D7" s="22"/>
      <c r="E7" s="23"/>
      <c r="F7" s="8"/>
      <c r="G7" s="22"/>
      <c r="H7" s="21"/>
      <c r="I7" s="21"/>
      <c r="J7" s="22"/>
      <c r="K7" s="25"/>
      <c r="L7" s="30"/>
      <c r="M7" s="64">
        <v>1.59</v>
      </c>
      <c r="N7" s="62" t="s">
        <v>100</v>
      </c>
    </row>
    <row r="8" spans="1:14" ht="21" customHeight="1">
      <c r="A8" s="90" t="s">
        <v>112</v>
      </c>
      <c r="B8" s="29"/>
      <c r="C8" s="21" t="s">
        <v>143</v>
      </c>
      <c r="D8" s="22"/>
      <c r="E8" s="23"/>
      <c r="F8" s="8"/>
      <c r="G8" s="22"/>
      <c r="H8" s="21"/>
      <c r="I8" s="21"/>
      <c r="J8" s="22"/>
      <c r="K8" s="25"/>
      <c r="L8" s="30"/>
      <c r="M8" s="187">
        <f>水路!F22</f>
        <v>90</v>
      </c>
      <c r="N8" s="62" t="s">
        <v>101</v>
      </c>
    </row>
    <row r="9" spans="1:14" ht="21" customHeight="1">
      <c r="A9" s="90" t="s">
        <v>113</v>
      </c>
      <c r="B9" s="29"/>
      <c r="C9" s="21" t="s">
        <v>114</v>
      </c>
      <c r="D9" s="22"/>
      <c r="E9" s="23"/>
      <c r="F9" s="8"/>
      <c r="G9" s="22"/>
      <c r="H9" s="21"/>
      <c r="I9" s="21"/>
      <c r="J9" s="22"/>
      <c r="K9" s="25"/>
      <c r="L9" s="30"/>
      <c r="M9" s="187">
        <f>水路!F23</f>
        <v>6</v>
      </c>
      <c r="N9" s="62" t="s">
        <v>101</v>
      </c>
    </row>
    <row r="10" spans="1:14" ht="21" customHeight="1">
      <c r="A10" s="62"/>
      <c r="B10" s="29"/>
      <c r="C10" s="21"/>
      <c r="D10" s="22"/>
      <c r="E10" s="23"/>
      <c r="F10" s="8"/>
      <c r="G10" s="22"/>
      <c r="H10" s="21"/>
      <c r="I10" s="21"/>
      <c r="J10" s="22"/>
      <c r="K10" s="25"/>
      <c r="L10" s="30"/>
      <c r="M10" s="64"/>
      <c r="N10" s="62"/>
    </row>
    <row r="11" spans="1:14" ht="21" customHeight="1">
      <c r="A11" s="62" t="s">
        <v>228</v>
      </c>
      <c r="B11" s="29"/>
      <c r="C11" s="21" t="s">
        <v>229</v>
      </c>
      <c r="D11" s="22"/>
      <c r="E11" s="23"/>
      <c r="F11" s="8"/>
      <c r="G11" s="22"/>
      <c r="H11" s="21"/>
      <c r="I11" s="21"/>
      <c r="J11" s="22"/>
      <c r="K11" s="25"/>
      <c r="L11" s="30"/>
      <c r="M11" s="187">
        <v>4</v>
      </c>
      <c r="N11" s="62" t="s">
        <v>56</v>
      </c>
    </row>
    <row r="12" spans="1:14" ht="21" customHeight="1">
      <c r="A12" s="69"/>
      <c r="B12" s="29"/>
      <c r="C12" s="21"/>
      <c r="D12" s="22"/>
      <c r="E12" s="23"/>
      <c r="F12" s="8"/>
      <c r="G12" s="22"/>
      <c r="H12" s="21"/>
      <c r="I12" s="21"/>
      <c r="J12" s="22"/>
      <c r="K12" s="25"/>
      <c r="L12" s="30"/>
      <c r="M12" s="64"/>
      <c r="N12" s="27"/>
    </row>
    <row r="13" spans="1:14" ht="21" customHeight="1">
      <c r="A13" s="62"/>
      <c r="B13" s="29"/>
      <c r="C13" s="21"/>
      <c r="D13" s="22"/>
      <c r="E13" s="23"/>
      <c r="F13" s="8"/>
      <c r="G13" s="22"/>
      <c r="H13" s="21"/>
      <c r="I13" s="21"/>
      <c r="J13" s="22"/>
      <c r="K13" s="25"/>
      <c r="L13" s="98"/>
      <c r="M13" s="64"/>
      <c r="N13" s="62"/>
    </row>
    <row r="14" spans="1:14" ht="21" customHeight="1">
      <c r="A14" s="62"/>
      <c r="B14" s="29"/>
      <c r="C14" s="21"/>
      <c r="D14" s="22"/>
      <c r="E14" s="23"/>
      <c r="F14" s="8"/>
      <c r="G14" s="22"/>
      <c r="H14" s="21"/>
      <c r="I14" s="21"/>
      <c r="J14" s="22"/>
      <c r="K14" s="25"/>
      <c r="L14" s="30"/>
      <c r="M14" s="64"/>
      <c r="N14" s="62"/>
    </row>
    <row r="15" spans="1:14" ht="21" customHeight="1">
      <c r="A15" s="62"/>
      <c r="B15" s="29"/>
      <c r="C15" s="21"/>
      <c r="D15" s="22"/>
      <c r="E15" s="23"/>
      <c r="F15" s="8"/>
      <c r="G15" s="22"/>
      <c r="H15" s="21"/>
      <c r="I15" s="21"/>
      <c r="J15" s="22"/>
      <c r="K15" s="25"/>
      <c r="L15" s="30"/>
      <c r="M15" s="64"/>
      <c r="N15" s="62"/>
    </row>
    <row r="16" spans="1:14" ht="21" customHeight="1">
      <c r="A16" s="62"/>
      <c r="B16" s="29"/>
      <c r="C16" s="21"/>
      <c r="D16" s="22"/>
      <c r="E16" s="23"/>
      <c r="F16" s="8"/>
      <c r="G16" s="22"/>
      <c r="H16" s="21"/>
      <c r="I16" s="21"/>
      <c r="J16" s="22"/>
      <c r="K16" s="25"/>
      <c r="L16" s="30"/>
      <c r="M16" s="64"/>
      <c r="N16" s="62"/>
    </row>
    <row r="17" spans="1:14" ht="21" customHeight="1">
      <c r="A17" s="62"/>
      <c r="B17" s="29"/>
      <c r="C17" s="21"/>
      <c r="D17" s="22"/>
      <c r="E17" s="23"/>
      <c r="F17" s="8"/>
      <c r="G17" s="22"/>
      <c r="H17" s="21"/>
      <c r="I17" s="21"/>
      <c r="J17" s="22"/>
      <c r="K17" s="25"/>
      <c r="L17" s="30"/>
      <c r="M17" s="64"/>
      <c r="N17" s="62"/>
    </row>
    <row r="18" spans="1:14" ht="21" customHeight="1">
      <c r="A18" s="62"/>
      <c r="B18" s="29"/>
      <c r="C18" s="21"/>
      <c r="D18" s="22"/>
      <c r="E18" s="23"/>
      <c r="F18" s="8"/>
      <c r="G18" s="22"/>
      <c r="H18" s="21"/>
      <c r="I18" s="21"/>
      <c r="J18" s="22"/>
      <c r="K18" s="25"/>
      <c r="L18" s="30"/>
      <c r="M18" s="64"/>
      <c r="N18" s="62"/>
    </row>
    <row r="19" spans="1:14" ht="21" customHeight="1">
      <c r="A19" s="62"/>
      <c r="B19" s="29"/>
      <c r="C19" s="21"/>
      <c r="D19" s="22"/>
      <c r="E19" s="23"/>
      <c r="F19" s="8"/>
      <c r="G19" s="22"/>
      <c r="H19" s="21"/>
      <c r="I19" s="21"/>
      <c r="J19" s="22"/>
      <c r="K19" s="25"/>
      <c r="L19" s="30"/>
      <c r="M19" s="64"/>
      <c r="N19" s="62"/>
    </row>
    <row r="20" spans="1:14" ht="21" customHeight="1">
      <c r="A20" s="62"/>
      <c r="B20" s="29"/>
      <c r="C20" s="21"/>
      <c r="D20" s="22"/>
      <c r="E20" s="23"/>
      <c r="F20" s="8"/>
      <c r="G20" s="22"/>
      <c r="H20" s="21"/>
      <c r="I20" s="21"/>
      <c r="J20" s="22"/>
      <c r="K20" s="25"/>
      <c r="L20" s="30"/>
      <c r="M20" s="64"/>
      <c r="N20" s="62"/>
    </row>
    <row r="21" spans="1:14" ht="21" customHeight="1">
      <c r="A21" s="62"/>
      <c r="B21" s="29"/>
      <c r="C21" s="21"/>
      <c r="D21" s="22"/>
      <c r="E21" s="23"/>
      <c r="F21" s="8"/>
      <c r="G21" s="22"/>
      <c r="H21" s="21"/>
      <c r="I21" s="21"/>
      <c r="J21" s="22"/>
      <c r="K21" s="25"/>
      <c r="L21" s="30"/>
      <c r="M21" s="64"/>
      <c r="N21" s="62"/>
    </row>
    <row r="22" spans="1:14" ht="21" customHeight="1">
      <c r="A22" s="69"/>
      <c r="B22" s="29"/>
      <c r="C22" s="21"/>
      <c r="D22" s="22"/>
      <c r="E22" s="23"/>
      <c r="F22" s="8"/>
      <c r="G22" s="22"/>
      <c r="H22" s="21"/>
      <c r="I22" s="21"/>
      <c r="J22" s="22"/>
      <c r="K22" s="25"/>
      <c r="L22" s="30"/>
      <c r="M22" s="64"/>
      <c r="N22" s="62"/>
    </row>
    <row r="23" spans="1:14" ht="21" customHeight="1">
      <c r="A23" s="62"/>
      <c r="B23" s="29"/>
      <c r="C23" s="21"/>
      <c r="D23" s="22"/>
      <c r="E23" s="23"/>
      <c r="F23" s="8"/>
      <c r="G23" s="22"/>
      <c r="H23" s="21"/>
      <c r="I23" s="21"/>
      <c r="J23" s="22"/>
      <c r="K23" s="25"/>
      <c r="L23" s="98"/>
      <c r="M23" s="64"/>
      <c r="N23" s="62"/>
    </row>
    <row r="24" spans="1:14" ht="21" customHeight="1">
      <c r="A24" s="62"/>
      <c r="B24" s="29"/>
      <c r="C24" s="21"/>
      <c r="D24" s="22"/>
      <c r="E24" s="23"/>
      <c r="F24" s="8"/>
      <c r="G24" s="22"/>
      <c r="H24" s="21"/>
      <c r="I24" s="21"/>
      <c r="J24" s="22"/>
      <c r="K24" s="25"/>
      <c r="L24" s="98"/>
      <c r="M24" s="64"/>
      <c r="N24" s="62"/>
    </row>
    <row r="25" spans="1:14" ht="21" customHeight="1">
      <c r="A25" s="69"/>
      <c r="B25" s="29"/>
      <c r="C25" s="21"/>
      <c r="D25" s="22"/>
      <c r="E25" s="23"/>
      <c r="F25" s="8"/>
      <c r="G25" s="22"/>
      <c r="H25" s="21"/>
      <c r="I25" s="21"/>
      <c r="J25" s="22"/>
      <c r="K25" s="25"/>
      <c r="L25" s="98"/>
      <c r="M25" s="64"/>
      <c r="N25" s="62"/>
    </row>
    <row r="26" spans="1:14" ht="21" customHeight="1">
      <c r="A26" s="62"/>
      <c r="B26" s="29"/>
      <c r="C26" s="21"/>
      <c r="D26" s="22"/>
      <c r="E26" s="23"/>
      <c r="F26" s="8"/>
      <c r="G26" s="22"/>
      <c r="H26" s="21"/>
      <c r="I26" s="21"/>
      <c r="J26" s="22"/>
      <c r="K26" s="25"/>
      <c r="L26" s="30"/>
      <c r="M26" s="64"/>
      <c r="N26" s="62"/>
    </row>
    <row r="27" spans="1:14" ht="21" customHeight="1">
      <c r="A27" s="62"/>
      <c r="B27" s="29"/>
      <c r="C27" s="21"/>
      <c r="D27" s="22"/>
      <c r="E27" s="23"/>
      <c r="F27" s="8"/>
      <c r="G27" s="22"/>
      <c r="H27" s="21"/>
      <c r="I27" s="21"/>
      <c r="J27" s="22"/>
      <c r="K27" s="25"/>
      <c r="L27" s="30"/>
      <c r="M27" s="64"/>
      <c r="N27" s="62"/>
    </row>
    <row r="28" spans="1:14" ht="21" customHeight="1">
      <c r="A28" s="69"/>
      <c r="B28" s="29"/>
      <c r="C28" s="21"/>
      <c r="D28" s="22"/>
      <c r="E28" s="23"/>
      <c r="F28" s="8"/>
      <c r="G28" s="22"/>
      <c r="H28" s="21"/>
      <c r="I28" s="21"/>
      <c r="J28" s="22"/>
      <c r="K28" s="25"/>
      <c r="L28" s="30"/>
      <c r="M28" s="64"/>
      <c r="N28" s="62"/>
    </row>
    <row r="29" spans="1:14" ht="21" customHeight="1">
      <c r="A29" s="62"/>
      <c r="B29" s="29"/>
      <c r="C29" s="21"/>
      <c r="D29" s="22"/>
      <c r="E29" s="23"/>
      <c r="F29" s="8"/>
      <c r="G29" s="22"/>
      <c r="H29" s="21"/>
      <c r="I29" s="21"/>
      <c r="J29" s="22"/>
      <c r="K29" s="25"/>
      <c r="L29" s="98"/>
      <c r="M29" s="64"/>
      <c r="N29" s="62"/>
    </row>
    <row r="30" spans="1:14" ht="21" customHeight="1">
      <c r="A30" s="62"/>
      <c r="B30" s="29"/>
      <c r="C30" s="21"/>
      <c r="D30" s="22"/>
      <c r="E30" s="23"/>
      <c r="F30" s="8"/>
      <c r="G30" s="22"/>
      <c r="H30" s="21"/>
      <c r="I30" s="21"/>
      <c r="J30" s="22"/>
      <c r="K30" s="25"/>
      <c r="L30" s="30"/>
      <c r="M30" s="64"/>
      <c r="N30" s="62"/>
    </row>
    <row r="31" spans="1:14" ht="21" customHeight="1">
      <c r="A31" s="69"/>
      <c r="B31" s="29"/>
      <c r="C31" s="21"/>
      <c r="D31" s="22"/>
      <c r="E31" s="23"/>
      <c r="F31" s="8"/>
      <c r="G31" s="22"/>
      <c r="H31" s="21"/>
      <c r="I31" s="21"/>
      <c r="J31" s="22"/>
      <c r="K31" s="25"/>
      <c r="L31" s="30"/>
      <c r="M31" s="64"/>
      <c r="N31" s="62"/>
    </row>
    <row r="32" spans="1:14" ht="21" customHeight="1">
      <c r="A32" s="62"/>
      <c r="B32" s="29"/>
      <c r="C32" s="21"/>
      <c r="D32" s="22"/>
      <c r="E32" s="23"/>
      <c r="F32" s="8"/>
      <c r="G32" s="22"/>
      <c r="H32" s="21"/>
      <c r="I32" s="21"/>
      <c r="J32" s="22"/>
      <c r="K32" s="25"/>
      <c r="L32" s="30"/>
      <c r="M32" s="64"/>
      <c r="N32" s="62"/>
    </row>
    <row r="33" spans="1:14" ht="21" customHeight="1">
      <c r="A33" s="62"/>
      <c r="B33" s="29"/>
      <c r="C33" s="21"/>
      <c r="D33" s="22"/>
      <c r="E33" s="21"/>
      <c r="F33" s="8"/>
      <c r="G33" s="22"/>
      <c r="H33" s="21"/>
      <c r="I33" s="21"/>
      <c r="J33" s="22"/>
      <c r="K33" s="25"/>
      <c r="L33" s="30"/>
      <c r="M33" s="64"/>
      <c r="N33" s="62"/>
    </row>
    <row r="34" spans="1:14" ht="21" customHeight="1">
      <c r="A34" s="90"/>
      <c r="B34" s="29"/>
      <c r="C34" s="21"/>
      <c r="D34" s="22"/>
      <c r="E34" s="23"/>
      <c r="F34" s="8"/>
      <c r="G34" s="22"/>
      <c r="H34" s="21"/>
      <c r="I34" s="21"/>
      <c r="J34" s="22"/>
      <c r="K34" s="25"/>
      <c r="L34" s="30"/>
      <c r="M34" s="64"/>
      <c r="N34" s="62"/>
    </row>
    <row r="35" spans="1:14" ht="21" customHeight="1">
      <c r="A35" s="69"/>
      <c r="B35" s="29"/>
      <c r="C35" s="21"/>
      <c r="D35" s="22"/>
      <c r="E35" s="23"/>
      <c r="F35" s="8"/>
      <c r="G35" s="22"/>
      <c r="H35" s="21"/>
      <c r="I35" s="21"/>
      <c r="J35" s="22"/>
      <c r="K35" s="25"/>
      <c r="L35" s="30"/>
      <c r="M35" s="64"/>
      <c r="N35" s="62"/>
    </row>
    <row r="36" spans="1:14" ht="21" customHeight="1">
      <c r="A36" s="62"/>
      <c r="B36" s="29"/>
      <c r="C36" s="21"/>
      <c r="D36" s="22"/>
      <c r="E36" s="23"/>
      <c r="F36" s="8"/>
      <c r="G36" s="22"/>
      <c r="H36" s="21"/>
      <c r="I36" s="21"/>
      <c r="J36" s="22"/>
      <c r="K36" s="25"/>
      <c r="L36" s="30"/>
      <c r="M36" s="64"/>
      <c r="N36" s="62"/>
    </row>
    <row r="37" spans="1:14" ht="21" customHeight="1">
      <c r="A37" s="97"/>
      <c r="B37" s="32"/>
      <c r="C37" s="33"/>
      <c r="D37" s="34"/>
      <c r="E37" s="35"/>
      <c r="F37" s="50"/>
      <c r="G37" s="34"/>
      <c r="H37" s="33"/>
      <c r="I37" s="33"/>
      <c r="J37" s="34"/>
      <c r="K37" s="36"/>
      <c r="L37" s="37"/>
      <c r="M37" s="73"/>
      <c r="N37" s="97"/>
    </row>
    <row r="38" spans="1:14" ht="12" customHeight="1"/>
  </sheetData>
  <mergeCells count="1">
    <mergeCell ref="B3:L3"/>
  </mergeCells>
  <phoneticPr fontId="2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58"/>
  <sheetViews>
    <sheetView showGridLines="0" view="pageBreakPreview" topLeftCell="A2" zoomScaleNormal="100" zoomScaleSheetLayoutView="100" workbookViewId="0">
      <selection activeCell="G13" sqref="G13"/>
    </sheetView>
  </sheetViews>
  <sheetFormatPr defaultRowHeight="27" customHeight="1"/>
  <cols>
    <col min="1" max="1" width="0.85546875" style="43" customWidth="1"/>
    <col min="2" max="2" width="22.7109375" style="43" customWidth="1"/>
    <col min="3" max="3" width="0.85546875" style="43" customWidth="1"/>
    <col min="4" max="4" width="44.7109375" style="43" customWidth="1"/>
    <col min="5" max="5" width="6.7109375" style="55" customWidth="1"/>
    <col min="6" max="6" width="10.7109375" style="55" customWidth="1"/>
    <col min="7" max="7" width="12.7109375" style="56" customWidth="1"/>
    <col min="8" max="16384" width="9.140625" style="43"/>
  </cols>
  <sheetData>
    <row r="1" spans="1:7" ht="27" customHeight="1">
      <c r="A1" s="239" t="s">
        <v>69</v>
      </c>
      <c r="B1" s="240"/>
      <c r="C1" s="240"/>
      <c r="D1" s="240"/>
      <c r="E1" s="240"/>
      <c r="F1" s="240"/>
      <c r="G1" s="241"/>
    </row>
    <row r="2" spans="1:7" ht="27" customHeight="1">
      <c r="A2" s="44" t="s">
        <v>5</v>
      </c>
      <c r="B2" s="45"/>
      <c r="C2" s="45"/>
      <c r="D2" s="45"/>
      <c r="E2" s="45"/>
      <c r="F2" s="45"/>
      <c r="G2" s="46"/>
    </row>
    <row r="3" spans="1:7" ht="27" customHeight="1">
      <c r="A3" s="47"/>
      <c r="B3" s="8"/>
      <c r="C3" s="8"/>
      <c r="D3" s="8"/>
      <c r="E3" s="8"/>
      <c r="F3" s="8"/>
      <c r="G3" s="48"/>
    </row>
    <row r="4" spans="1:7" ht="27" customHeight="1">
      <c r="A4" s="47"/>
      <c r="B4" s="8"/>
      <c r="C4" s="8"/>
      <c r="D4" s="8"/>
      <c r="E4" s="8"/>
      <c r="F4" s="8"/>
      <c r="G4" s="48"/>
    </row>
    <row r="5" spans="1:7" ht="27" customHeight="1">
      <c r="A5" s="47"/>
      <c r="B5" s="8"/>
      <c r="C5" s="8"/>
      <c r="D5" s="8"/>
      <c r="E5" s="8"/>
      <c r="F5" s="8"/>
      <c r="G5" s="48"/>
    </row>
    <row r="6" spans="1:7" ht="27" customHeight="1">
      <c r="A6" s="47"/>
      <c r="B6" s="8"/>
      <c r="C6" s="8"/>
      <c r="D6" s="8"/>
      <c r="E6" s="8"/>
      <c r="F6" s="8"/>
      <c r="G6" s="48"/>
    </row>
    <row r="7" spans="1:7" ht="27" customHeight="1">
      <c r="A7" s="47"/>
      <c r="B7" s="8"/>
      <c r="C7" s="8"/>
      <c r="D7" s="8"/>
      <c r="E7" s="8"/>
      <c r="F7" s="8"/>
      <c r="G7" s="48"/>
    </row>
    <row r="8" spans="1:7" ht="27" customHeight="1">
      <c r="A8" s="47"/>
      <c r="B8" s="8"/>
      <c r="C8" s="8"/>
      <c r="D8" s="82"/>
      <c r="E8" s="8"/>
      <c r="F8" s="8"/>
      <c r="G8" s="48"/>
    </row>
    <row r="9" spans="1:7" ht="27" customHeight="1">
      <c r="A9" s="47"/>
      <c r="B9" s="8"/>
      <c r="C9" s="8"/>
      <c r="D9" s="8"/>
      <c r="E9" s="8"/>
      <c r="F9" s="8"/>
      <c r="G9" s="48"/>
    </row>
    <row r="10" spans="1:7" ht="27" customHeight="1">
      <c r="A10" s="47"/>
      <c r="B10" s="8"/>
      <c r="C10" s="8"/>
      <c r="D10" s="8"/>
      <c r="E10" s="8"/>
      <c r="F10" s="8"/>
      <c r="G10" s="48"/>
    </row>
    <row r="11" spans="1:7" ht="27" customHeight="1">
      <c r="A11" s="47"/>
      <c r="B11" s="8"/>
      <c r="C11" s="8"/>
      <c r="D11" s="8"/>
      <c r="E11" s="8"/>
      <c r="F11" s="8"/>
      <c r="G11" s="48"/>
    </row>
    <row r="12" spans="1:7" ht="27" customHeight="1">
      <c r="A12" s="47"/>
      <c r="B12" s="8"/>
      <c r="C12" s="8"/>
      <c r="D12" s="8"/>
      <c r="E12" s="8"/>
      <c r="F12" s="8"/>
      <c r="G12" s="48"/>
    </row>
    <row r="13" spans="1:7" ht="27" customHeight="1">
      <c r="A13" s="47"/>
      <c r="B13" s="8"/>
      <c r="C13" s="8"/>
      <c r="D13" s="8"/>
      <c r="E13" s="8"/>
      <c r="F13" s="8"/>
      <c r="G13" s="48"/>
    </row>
    <row r="14" spans="1:7" ht="27" customHeight="1">
      <c r="A14" s="49"/>
      <c r="B14" s="50"/>
      <c r="C14" s="50"/>
      <c r="D14" s="50"/>
      <c r="E14" s="50"/>
      <c r="F14" s="50"/>
      <c r="G14" s="51"/>
    </row>
    <row r="15" spans="1:7" ht="27" customHeight="1">
      <c r="A15" s="242" t="s">
        <v>1</v>
      </c>
      <c r="B15" s="243"/>
      <c r="C15" s="242" t="s">
        <v>2</v>
      </c>
      <c r="D15" s="243"/>
      <c r="E15" s="10" t="s">
        <v>4</v>
      </c>
      <c r="F15" s="10" t="s">
        <v>35</v>
      </c>
      <c r="G15" s="52" t="s">
        <v>47</v>
      </c>
    </row>
    <row r="16" spans="1:7" ht="27" customHeight="1">
      <c r="A16" s="53"/>
      <c r="B16" s="42" t="str">
        <f>A1</f>
        <v>自由勾配側溝　FU-B300-H300</v>
      </c>
      <c r="C16" s="42"/>
      <c r="D16" s="26"/>
      <c r="E16" s="10" t="s">
        <v>10</v>
      </c>
      <c r="F16" s="57">
        <v>104.5</v>
      </c>
      <c r="G16" s="54"/>
    </row>
    <row r="17" spans="1:7" ht="27" customHeight="1">
      <c r="A17" s="53"/>
      <c r="B17" s="149" t="s">
        <v>70</v>
      </c>
      <c r="C17" s="53"/>
      <c r="D17" s="150" t="s">
        <v>148</v>
      </c>
      <c r="E17" s="148" t="s">
        <v>75</v>
      </c>
      <c r="F17" s="57">
        <v>1.57</v>
      </c>
      <c r="G17" s="182"/>
    </row>
    <row r="18" spans="1:7" ht="27" customHeight="1">
      <c r="A18" s="53"/>
      <c r="B18" s="176" t="s">
        <v>72</v>
      </c>
      <c r="C18" s="53"/>
      <c r="D18" s="177" t="s">
        <v>147</v>
      </c>
      <c r="E18" s="174" t="s">
        <v>31</v>
      </c>
      <c r="F18" s="57">
        <v>2.61</v>
      </c>
      <c r="G18" s="54"/>
    </row>
    <row r="19" spans="1:7" ht="27" customHeight="1">
      <c r="A19" s="53"/>
      <c r="B19" s="176" t="s">
        <v>71</v>
      </c>
      <c r="C19" s="53"/>
      <c r="D19" s="177" t="s">
        <v>149</v>
      </c>
      <c r="E19" s="174" t="s">
        <v>31</v>
      </c>
      <c r="F19" s="57">
        <v>6.27</v>
      </c>
      <c r="G19" s="54"/>
    </row>
    <row r="20" spans="1:7" ht="27" customHeight="1">
      <c r="A20" s="53"/>
      <c r="B20" s="176" t="s">
        <v>45</v>
      </c>
      <c r="C20" s="53"/>
      <c r="D20" s="177" t="s">
        <v>150</v>
      </c>
      <c r="E20" s="174" t="s">
        <v>9</v>
      </c>
      <c r="F20" s="57">
        <v>10.6</v>
      </c>
      <c r="G20" s="54"/>
    </row>
    <row r="21" spans="1:7" ht="27" customHeight="1">
      <c r="A21" s="53"/>
      <c r="B21" s="100" t="s">
        <v>151</v>
      </c>
      <c r="C21" s="53"/>
      <c r="D21" s="204" t="s">
        <v>152</v>
      </c>
      <c r="E21" s="201" t="s">
        <v>9</v>
      </c>
      <c r="F21" s="57">
        <v>62.7</v>
      </c>
      <c r="G21" s="54"/>
    </row>
    <row r="22" spans="1:7" ht="27" customHeight="1">
      <c r="A22" s="53"/>
      <c r="B22" s="203" t="s">
        <v>73</v>
      </c>
      <c r="C22" s="53"/>
      <c r="D22" s="204" t="s">
        <v>227</v>
      </c>
      <c r="E22" s="201" t="s">
        <v>56</v>
      </c>
      <c r="F22" s="183">
        <v>90</v>
      </c>
      <c r="G22" s="54"/>
    </row>
    <row r="23" spans="1:7" ht="27" customHeight="1">
      <c r="A23" s="53"/>
      <c r="B23" s="203" t="s">
        <v>74</v>
      </c>
      <c r="C23" s="53"/>
      <c r="D23" s="204" t="s">
        <v>180</v>
      </c>
      <c r="E23" s="201" t="s">
        <v>56</v>
      </c>
      <c r="F23" s="183">
        <v>6</v>
      </c>
      <c r="G23" s="54"/>
    </row>
    <row r="24" spans="1:7" ht="27" customHeight="1">
      <c r="A24" s="53"/>
      <c r="B24" s="176"/>
      <c r="C24" s="53"/>
      <c r="D24" s="177"/>
      <c r="E24" s="174"/>
      <c r="F24" s="183"/>
      <c r="G24" s="185"/>
    </row>
    <row r="25" spans="1:7" ht="27" customHeight="1">
      <c r="A25" s="53"/>
      <c r="B25" s="176" t="s">
        <v>187</v>
      </c>
      <c r="C25" s="53"/>
      <c r="D25" s="177" t="s">
        <v>188</v>
      </c>
      <c r="E25" s="174"/>
      <c r="F25" s="183"/>
      <c r="G25" s="54"/>
    </row>
    <row r="26" spans="1:7" ht="27" customHeight="1">
      <c r="A26" s="53"/>
      <c r="B26" s="191"/>
      <c r="C26" s="53"/>
      <c r="D26" s="192"/>
      <c r="E26" s="190"/>
      <c r="F26" s="183"/>
      <c r="G26" s="54"/>
    </row>
    <row r="27" spans="1:7" ht="27" customHeight="1">
      <c r="A27" s="53"/>
      <c r="B27" s="191"/>
      <c r="C27" s="53"/>
      <c r="D27" s="192"/>
      <c r="E27" s="190"/>
      <c r="F27" s="183"/>
      <c r="G27" s="54"/>
    </row>
    <row r="28" spans="1:7" ht="27" customHeight="1">
      <c r="A28" s="53"/>
      <c r="B28" s="42"/>
      <c r="C28" s="53"/>
      <c r="D28" s="26"/>
      <c r="E28" s="10"/>
      <c r="F28" s="57"/>
      <c r="G28" s="54"/>
    </row>
    <row r="29" spans="1:7" ht="12" customHeight="1"/>
    <row r="30" spans="1:7" ht="27" customHeight="1">
      <c r="A30" s="239" t="s">
        <v>153</v>
      </c>
      <c r="B30" s="240"/>
      <c r="C30" s="240"/>
      <c r="D30" s="240"/>
      <c r="E30" s="240"/>
      <c r="F30" s="240"/>
      <c r="G30" s="241"/>
    </row>
    <row r="31" spans="1:7" ht="27" customHeight="1">
      <c r="A31" s="44" t="s">
        <v>5</v>
      </c>
      <c r="B31" s="45"/>
      <c r="C31" s="45"/>
      <c r="D31" s="45"/>
      <c r="E31" s="45"/>
      <c r="F31" s="45"/>
      <c r="G31" s="46"/>
    </row>
    <row r="32" spans="1:7" ht="27" customHeight="1">
      <c r="A32" s="47"/>
      <c r="B32" s="8"/>
      <c r="C32" s="8"/>
      <c r="D32" s="8"/>
      <c r="E32" s="8"/>
      <c r="F32" s="8"/>
      <c r="G32" s="48"/>
    </row>
    <row r="33" spans="1:7" ht="27" customHeight="1">
      <c r="A33" s="47"/>
      <c r="B33" s="8"/>
      <c r="C33" s="8"/>
      <c r="D33" s="8"/>
      <c r="E33" s="8"/>
      <c r="F33" s="8"/>
      <c r="G33" s="48"/>
    </row>
    <row r="34" spans="1:7" ht="27" customHeight="1">
      <c r="A34" s="47"/>
      <c r="B34" s="8"/>
      <c r="C34" s="8"/>
      <c r="D34" s="8"/>
      <c r="E34" s="8"/>
      <c r="F34" s="8"/>
      <c r="G34" s="48"/>
    </row>
    <row r="35" spans="1:7" ht="27" customHeight="1">
      <c r="A35" s="47"/>
      <c r="B35" s="8"/>
      <c r="C35" s="8"/>
      <c r="D35" s="8"/>
      <c r="E35" s="8"/>
      <c r="F35" s="8"/>
      <c r="G35" s="48"/>
    </row>
    <row r="36" spans="1:7" ht="27" customHeight="1">
      <c r="A36" s="47"/>
      <c r="B36" s="8"/>
      <c r="C36" s="8"/>
      <c r="D36" s="8"/>
      <c r="E36" s="8"/>
      <c r="F36" s="8"/>
      <c r="G36" s="48"/>
    </row>
    <row r="37" spans="1:7" ht="27" customHeight="1">
      <c r="A37" s="47"/>
      <c r="B37" s="8"/>
      <c r="C37" s="8"/>
      <c r="D37" s="82"/>
      <c r="E37" s="8"/>
      <c r="F37" s="8"/>
      <c r="G37" s="48"/>
    </row>
    <row r="38" spans="1:7" ht="27" customHeight="1">
      <c r="A38" s="47"/>
      <c r="B38" s="8"/>
      <c r="C38" s="8"/>
      <c r="D38" s="8"/>
      <c r="E38" s="8"/>
      <c r="F38" s="8"/>
      <c r="G38" s="48"/>
    </row>
    <row r="39" spans="1:7" ht="27" customHeight="1">
      <c r="A39" s="47"/>
      <c r="B39" s="8"/>
      <c r="C39" s="8"/>
      <c r="D39" s="8"/>
      <c r="E39" s="8"/>
      <c r="F39" s="8"/>
      <c r="G39" s="48"/>
    </row>
    <row r="40" spans="1:7" ht="27" customHeight="1">
      <c r="A40" s="47"/>
      <c r="B40" s="8"/>
      <c r="C40" s="8"/>
      <c r="D40" s="8"/>
      <c r="E40" s="8"/>
      <c r="F40" s="8"/>
      <c r="G40" s="48"/>
    </row>
    <row r="41" spans="1:7" ht="27" customHeight="1">
      <c r="A41" s="47"/>
      <c r="B41" s="8"/>
      <c r="C41" s="8"/>
      <c r="D41" s="8"/>
      <c r="E41" s="8"/>
      <c r="F41" s="8"/>
      <c r="G41" s="48"/>
    </row>
    <row r="42" spans="1:7" ht="27" customHeight="1">
      <c r="A42" s="47"/>
      <c r="B42" s="8"/>
      <c r="C42" s="8"/>
      <c r="D42" s="8"/>
      <c r="E42" s="8"/>
      <c r="F42" s="8"/>
      <c r="G42" s="48"/>
    </row>
    <row r="43" spans="1:7" ht="27" customHeight="1">
      <c r="A43" s="49"/>
      <c r="B43" s="50"/>
      <c r="C43" s="50"/>
      <c r="D43" s="50"/>
      <c r="E43" s="50"/>
      <c r="F43" s="50"/>
      <c r="G43" s="100"/>
    </row>
    <row r="44" spans="1:7" ht="27" customHeight="1">
      <c r="A44" s="242" t="s">
        <v>1</v>
      </c>
      <c r="B44" s="243"/>
      <c r="C44" s="242" t="s">
        <v>2</v>
      </c>
      <c r="D44" s="243"/>
      <c r="E44" s="201" t="s">
        <v>4</v>
      </c>
      <c r="F44" s="201" t="s">
        <v>35</v>
      </c>
      <c r="G44" s="52" t="s">
        <v>47</v>
      </c>
    </row>
    <row r="45" spans="1:7" ht="27" customHeight="1">
      <c r="A45" s="53"/>
      <c r="B45" s="203" t="str">
        <f>A30</f>
        <v>自由勾配側溝　90°FU-B300-H300</v>
      </c>
      <c r="C45" s="203"/>
      <c r="D45" s="204"/>
      <c r="E45" s="201" t="s">
        <v>76</v>
      </c>
      <c r="F45" s="57">
        <v>1</v>
      </c>
      <c r="G45" s="54" t="s">
        <v>157</v>
      </c>
    </row>
    <row r="46" spans="1:7" ht="27" customHeight="1">
      <c r="A46" s="53"/>
      <c r="B46" s="203" t="s">
        <v>70</v>
      </c>
      <c r="C46" s="53"/>
      <c r="D46" s="204" t="s">
        <v>154</v>
      </c>
      <c r="E46" s="201" t="s">
        <v>31</v>
      </c>
      <c r="F46" s="57">
        <v>0.02</v>
      </c>
      <c r="G46" s="182"/>
    </row>
    <row r="47" spans="1:7" ht="27" customHeight="1">
      <c r="A47" s="53"/>
      <c r="B47" s="203" t="s">
        <v>72</v>
      </c>
      <c r="C47" s="53"/>
      <c r="D47" s="204" t="s">
        <v>155</v>
      </c>
      <c r="E47" s="201" t="s">
        <v>31</v>
      </c>
      <c r="F47" s="57">
        <v>0.04</v>
      </c>
      <c r="G47" s="54"/>
    </row>
    <row r="48" spans="1:7" ht="27" customHeight="1">
      <c r="A48" s="53"/>
      <c r="B48" s="203" t="s">
        <v>71</v>
      </c>
      <c r="C48" s="53"/>
      <c r="D48" s="204" t="s">
        <v>156</v>
      </c>
      <c r="E48" s="201" t="s">
        <v>31</v>
      </c>
      <c r="F48" s="57">
        <v>0.09</v>
      </c>
      <c r="G48" s="54"/>
    </row>
    <row r="49" spans="1:7" ht="27" customHeight="1">
      <c r="A49" s="53"/>
      <c r="B49" s="203" t="s">
        <v>45</v>
      </c>
      <c r="C49" s="53"/>
      <c r="D49" s="204" t="s">
        <v>159</v>
      </c>
      <c r="E49" s="201" t="s">
        <v>9</v>
      </c>
      <c r="F49" s="57">
        <v>0.2</v>
      </c>
      <c r="G49" s="54"/>
    </row>
    <row r="50" spans="1:7" ht="27" customHeight="1">
      <c r="A50" s="53"/>
      <c r="B50" s="100" t="s">
        <v>151</v>
      </c>
      <c r="C50" s="53"/>
      <c r="D50" s="204" t="s">
        <v>158</v>
      </c>
      <c r="E50" s="201" t="s">
        <v>9</v>
      </c>
      <c r="F50" s="57">
        <v>0.9</v>
      </c>
      <c r="G50" s="54"/>
    </row>
    <row r="51" spans="1:7" ht="27" customHeight="1">
      <c r="A51" s="53"/>
      <c r="B51" s="203"/>
      <c r="C51" s="53"/>
      <c r="D51" s="204"/>
      <c r="E51" s="201"/>
      <c r="F51" s="183"/>
      <c r="G51" s="54"/>
    </row>
    <row r="52" spans="1:7" ht="27" customHeight="1">
      <c r="A52" s="53"/>
      <c r="B52" s="203" t="s">
        <v>187</v>
      </c>
      <c r="C52" s="53"/>
      <c r="D52" s="204" t="s">
        <v>188</v>
      </c>
      <c r="E52" s="201"/>
      <c r="F52" s="183"/>
      <c r="G52" s="54"/>
    </row>
    <row r="53" spans="1:7" ht="27" customHeight="1">
      <c r="A53" s="53"/>
      <c r="B53" s="203"/>
      <c r="C53" s="53"/>
      <c r="D53" s="204"/>
      <c r="E53" s="201"/>
      <c r="F53" s="183"/>
      <c r="G53" s="185"/>
    </row>
    <row r="54" spans="1:7" ht="27" customHeight="1">
      <c r="A54" s="53"/>
      <c r="B54" s="203"/>
      <c r="C54" s="53"/>
      <c r="D54" s="204"/>
      <c r="E54" s="201"/>
      <c r="F54" s="183"/>
      <c r="G54" s="54"/>
    </row>
    <row r="55" spans="1:7" ht="27" customHeight="1">
      <c r="A55" s="53"/>
      <c r="B55" s="203"/>
      <c r="C55" s="53"/>
      <c r="D55" s="204"/>
      <c r="E55" s="201"/>
      <c r="F55" s="183"/>
      <c r="G55" s="54"/>
    </row>
    <row r="56" spans="1:7" ht="27" customHeight="1">
      <c r="A56" s="53"/>
      <c r="B56" s="203"/>
      <c r="C56" s="53"/>
      <c r="D56" s="204"/>
      <c r="E56" s="201"/>
      <c r="F56" s="183"/>
      <c r="G56" s="54"/>
    </row>
    <row r="57" spans="1:7" ht="27" customHeight="1">
      <c r="A57" s="53"/>
      <c r="B57" s="203"/>
      <c r="C57" s="53"/>
      <c r="D57" s="204"/>
      <c r="E57" s="201"/>
      <c r="F57" s="57"/>
      <c r="G57" s="54"/>
    </row>
    <row r="58" spans="1:7" ht="12" customHeight="1"/>
  </sheetData>
  <mergeCells count="6">
    <mergeCell ref="A15:B15"/>
    <mergeCell ref="C15:D15"/>
    <mergeCell ref="A1:G1"/>
    <mergeCell ref="A30:G30"/>
    <mergeCell ref="A44:B44"/>
    <mergeCell ref="C44:D44"/>
  </mergeCells>
  <phoneticPr fontId="2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38"/>
  <sheetViews>
    <sheetView view="pageBreakPreview" zoomScaleNormal="100" zoomScaleSheetLayoutView="100" workbookViewId="0">
      <selection activeCell="M10" sqref="M10"/>
    </sheetView>
  </sheetViews>
  <sheetFormatPr defaultRowHeight="21" customHeight="1"/>
  <cols>
    <col min="1" max="1" width="22.7109375" style="39" customWidth="1"/>
    <col min="2" max="2" width="4.140625" style="1" customWidth="1"/>
    <col min="3" max="3" width="6.5703125" style="1" customWidth="1"/>
    <col min="4" max="4" width="3.28515625" style="39" customWidth="1"/>
    <col min="5" max="5" width="6.7109375" style="1" customWidth="1"/>
    <col min="6" max="6" width="6.7109375" style="39" customWidth="1"/>
    <col min="7" max="7" width="3.28515625" style="39" customWidth="1"/>
    <col min="8" max="8" width="4.140625" style="1" customWidth="1"/>
    <col min="9" max="9" width="6.5703125" style="1" customWidth="1"/>
    <col min="10" max="10" width="3.28515625" style="39" customWidth="1"/>
    <col min="11" max="11" width="6.7109375" style="39" customWidth="1"/>
    <col min="12" max="12" width="5.7109375" style="1" customWidth="1"/>
    <col min="13" max="13" width="13.7109375" style="40" customWidth="1"/>
    <col min="14" max="14" width="6.7109375" style="39" customWidth="1"/>
    <col min="15" max="16384" width="9.140625" style="1"/>
  </cols>
  <sheetData>
    <row r="1" spans="1:14" ht="21" customHeight="1">
      <c r="A1" s="5" t="s">
        <v>7</v>
      </c>
      <c r="B1" s="60" t="s">
        <v>65</v>
      </c>
      <c r="C1" s="6"/>
      <c r="D1" s="6"/>
      <c r="E1" s="6"/>
      <c r="F1" s="6"/>
      <c r="G1" s="6"/>
      <c r="H1" s="6"/>
      <c r="I1" s="6"/>
      <c r="J1" s="6"/>
      <c r="K1" s="6"/>
      <c r="L1" s="6"/>
      <c r="M1" s="7"/>
    </row>
    <row r="2" spans="1:14" ht="12" customHeight="1">
      <c r="A2" s="22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1:14" ht="21" customHeight="1">
      <c r="A3" s="10" t="s">
        <v>8</v>
      </c>
      <c r="B3" s="227" t="s">
        <v>133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11" t="s">
        <v>3</v>
      </c>
      <c r="N3" s="10" t="s">
        <v>4</v>
      </c>
    </row>
    <row r="4" spans="1:14" ht="21" customHeight="1">
      <c r="A4" s="69" t="s">
        <v>81</v>
      </c>
      <c r="B4" s="12"/>
      <c r="C4" s="13"/>
      <c r="D4" s="14"/>
      <c r="E4" s="15"/>
      <c r="F4" s="8"/>
      <c r="G4" s="14"/>
      <c r="H4" s="16"/>
      <c r="I4" s="13"/>
      <c r="J4" s="14"/>
      <c r="K4" s="17"/>
      <c r="L4" s="18"/>
      <c r="M4" s="19"/>
      <c r="N4" s="61"/>
    </row>
    <row r="5" spans="1:14" ht="21" customHeight="1">
      <c r="A5" s="90" t="s">
        <v>67</v>
      </c>
      <c r="B5" s="20"/>
      <c r="C5" s="21" t="s">
        <v>166</v>
      </c>
      <c r="D5" s="22"/>
      <c r="E5" s="23"/>
      <c r="F5" s="8"/>
      <c r="G5" s="22"/>
      <c r="H5" s="24"/>
      <c r="I5" s="21"/>
      <c r="J5" s="22"/>
      <c r="K5" s="23"/>
      <c r="L5" s="27"/>
      <c r="M5" s="187">
        <f>集水桝!F16</f>
        <v>2</v>
      </c>
      <c r="N5" s="62" t="s">
        <v>76</v>
      </c>
    </row>
    <row r="6" spans="1:14" ht="21" customHeight="1">
      <c r="A6" s="90"/>
      <c r="B6" s="20"/>
      <c r="C6" s="21"/>
      <c r="D6" s="22"/>
      <c r="E6" s="23"/>
      <c r="F6" s="8"/>
      <c r="G6" s="22"/>
      <c r="H6" s="24"/>
      <c r="I6" s="21"/>
      <c r="J6" s="22"/>
      <c r="K6" s="23"/>
      <c r="L6" s="27"/>
      <c r="M6" s="28"/>
      <c r="N6" s="62"/>
    </row>
    <row r="7" spans="1:14" ht="21" customHeight="1">
      <c r="A7" s="69" t="s">
        <v>108</v>
      </c>
      <c r="B7" s="20"/>
      <c r="C7" s="8"/>
      <c r="D7" s="22"/>
      <c r="E7" s="23"/>
      <c r="F7" s="8"/>
      <c r="G7" s="22"/>
      <c r="H7" s="24"/>
      <c r="I7" s="21"/>
      <c r="J7" s="22"/>
      <c r="K7" s="23"/>
      <c r="L7" s="27"/>
      <c r="M7" s="28"/>
      <c r="N7" s="62"/>
    </row>
    <row r="8" spans="1:14" ht="21" customHeight="1">
      <c r="A8" s="90" t="s">
        <v>109</v>
      </c>
      <c r="B8" s="20"/>
      <c r="C8" s="21" t="s">
        <v>166</v>
      </c>
      <c r="D8" s="22"/>
      <c r="E8" s="23"/>
      <c r="F8" s="8"/>
      <c r="G8" s="22"/>
      <c r="H8" s="24"/>
      <c r="I8" s="21"/>
      <c r="J8" s="22"/>
      <c r="K8" s="23"/>
      <c r="L8" s="27"/>
      <c r="M8" s="187">
        <f>集水桝!F21</f>
        <v>2</v>
      </c>
      <c r="N8" s="62" t="s">
        <v>110</v>
      </c>
    </row>
    <row r="9" spans="1:14" ht="21" customHeight="1">
      <c r="A9" s="62"/>
      <c r="B9" s="20"/>
      <c r="C9" s="21"/>
      <c r="D9" s="22"/>
      <c r="E9" s="23"/>
      <c r="F9" s="8"/>
      <c r="G9" s="22"/>
      <c r="H9" s="24"/>
      <c r="I9" s="21"/>
      <c r="J9" s="22"/>
      <c r="K9" s="23"/>
      <c r="L9" s="27"/>
      <c r="M9" s="28"/>
      <c r="N9" s="62"/>
    </row>
    <row r="10" spans="1:14" ht="21" customHeight="1">
      <c r="A10" s="62"/>
      <c r="B10" s="20"/>
      <c r="C10" s="21"/>
      <c r="D10" s="22"/>
      <c r="E10" s="23"/>
      <c r="F10" s="8"/>
      <c r="G10" s="22"/>
      <c r="H10" s="24"/>
      <c r="I10" s="21"/>
      <c r="J10" s="22"/>
      <c r="K10" s="23"/>
      <c r="L10" s="27"/>
      <c r="M10" s="28"/>
      <c r="N10" s="62"/>
    </row>
    <row r="11" spans="1:14" ht="21" customHeight="1">
      <c r="A11" s="62"/>
      <c r="B11" s="20"/>
      <c r="C11" s="21"/>
      <c r="D11" s="22"/>
      <c r="E11" s="23"/>
      <c r="F11" s="8"/>
      <c r="G11" s="22"/>
      <c r="H11" s="24"/>
      <c r="I11" s="21"/>
      <c r="J11" s="22"/>
      <c r="K11" s="23"/>
      <c r="L11" s="27"/>
      <c r="M11" s="28"/>
      <c r="N11" s="62"/>
    </row>
    <row r="12" spans="1:14" ht="21" customHeight="1">
      <c r="A12" s="62"/>
      <c r="B12" s="20"/>
      <c r="C12" s="21"/>
      <c r="D12" s="22"/>
      <c r="E12" s="23"/>
      <c r="F12" s="8"/>
      <c r="G12" s="22"/>
      <c r="H12" s="24"/>
      <c r="I12" s="21"/>
      <c r="J12" s="22"/>
      <c r="K12" s="23"/>
      <c r="L12" s="27"/>
      <c r="M12" s="28"/>
      <c r="N12" s="62"/>
    </row>
    <row r="13" spans="1:14" ht="21" customHeight="1">
      <c r="A13" s="90"/>
      <c r="B13" s="20"/>
      <c r="C13" s="21"/>
      <c r="D13" s="22"/>
      <c r="E13" s="23"/>
      <c r="F13" s="8"/>
      <c r="G13" s="22"/>
      <c r="H13" s="24"/>
      <c r="I13" s="21"/>
      <c r="J13" s="22"/>
      <c r="K13" s="23"/>
      <c r="L13" s="27"/>
      <c r="M13" s="28"/>
      <c r="N13" s="62"/>
    </row>
    <row r="14" spans="1:14" ht="21" customHeight="1">
      <c r="A14" s="92"/>
      <c r="B14" s="20"/>
      <c r="C14" s="21"/>
      <c r="D14" s="22"/>
      <c r="E14" s="23"/>
      <c r="F14" s="8"/>
      <c r="G14" s="22"/>
      <c r="H14" s="24"/>
      <c r="I14" s="21"/>
      <c r="J14" s="22"/>
      <c r="K14" s="23"/>
      <c r="L14" s="27"/>
      <c r="M14" s="28"/>
      <c r="N14" s="62"/>
    </row>
    <row r="15" spans="1:14" ht="21" customHeight="1">
      <c r="A15" s="62"/>
      <c r="B15" s="20"/>
      <c r="C15" s="21"/>
      <c r="D15" s="22"/>
      <c r="E15" s="23"/>
      <c r="F15" s="8"/>
      <c r="G15" s="22"/>
      <c r="H15" s="24"/>
      <c r="I15" s="21"/>
      <c r="J15" s="22"/>
      <c r="K15" s="23"/>
      <c r="L15" s="27"/>
      <c r="M15" s="28"/>
      <c r="N15" s="62"/>
    </row>
    <row r="16" spans="1:14" ht="21" customHeight="1">
      <c r="A16" s="62"/>
      <c r="B16" s="20"/>
      <c r="C16" s="21"/>
      <c r="D16" s="22"/>
      <c r="E16" s="23"/>
      <c r="F16" s="8"/>
      <c r="G16" s="22"/>
      <c r="H16" s="24"/>
      <c r="I16" s="21"/>
      <c r="J16" s="22"/>
      <c r="K16" s="23"/>
      <c r="L16" s="27"/>
      <c r="M16" s="28"/>
      <c r="N16" s="62"/>
    </row>
    <row r="17" spans="1:14" ht="21" customHeight="1">
      <c r="A17" s="62"/>
      <c r="B17" s="20"/>
      <c r="C17" s="21"/>
      <c r="D17" s="22"/>
      <c r="E17" s="23"/>
      <c r="F17" s="8"/>
      <c r="G17" s="22"/>
      <c r="H17" s="24"/>
      <c r="I17" s="21"/>
      <c r="J17" s="22"/>
      <c r="K17" s="23"/>
      <c r="L17" s="27"/>
      <c r="M17" s="28"/>
      <c r="N17" s="62"/>
    </row>
    <row r="18" spans="1:14" ht="21" customHeight="1">
      <c r="A18" s="62"/>
      <c r="B18" s="20"/>
      <c r="C18" s="21"/>
      <c r="D18" s="22"/>
      <c r="E18" s="23"/>
      <c r="F18" s="8"/>
      <c r="G18" s="22"/>
      <c r="H18" s="24"/>
      <c r="I18" s="21"/>
      <c r="J18" s="22"/>
      <c r="K18" s="23"/>
      <c r="L18" s="27"/>
      <c r="M18" s="28"/>
      <c r="N18" s="62"/>
    </row>
    <row r="19" spans="1:14" ht="21" customHeight="1">
      <c r="A19" s="62"/>
      <c r="B19" s="20"/>
      <c r="C19" s="21"/>
      <c r="D19" s="22"/>
      <c r="E19" s="23"/>
      <c r="F19" s="8"/>
      <c r="G19" s="22"/>
      <c r="H19" s="24"/>
      <c r="I19" s="21"/>
      <c r="J19" s="22"/>
      <c r="K19" s="23"/>
      <c r="L19" s="27"/>
      <c r="M19" s="28"/>
      <c r="N19" s="62"/>
    </row>
    <row r="20" spans="1:14" ht="21" customHeight="1">
      <c r="A20" s="62"/>
      <c r="B20" s="20"/>
      <c r="C20" s="21"/>
      <c r="D20" s="22"/>
      <c r="E20" s="23"/>
      <c r="F20" s="8"/>
      <c r="G20" s="22"/>
      <c r="H20" s="24"/>
      <c r="I20" s="21"/>
      <c r="J20" s="22"/>
      <c r="K20" s="23"/>
      <c r="L20" s="27"/>
      <c r="M20" s="28"/>
      <c r="N20" s="62"/>
    </row>
    <row r="21" spans="1:14" ht="21" customHeight="1">
      <c r="A21" s="92"/>
      <c r="B21" s="20"/>
      <c r="C21" s="21"/>
      <c r="D21" s="22"/>
      <c r="E21" s="23"/>
      <c r="F21" s="8"/>
      <c r="G21" s="22"/>
      <c r="H21" s="24"/>
      <c r="I21" s="21"/>
      <c r="J21" s="22"/>
      <c r="K21" s="23"/>
      <c r="L21" s="27"/>
      <c r="M21" s="28"/>
      <c r="N21" s="62"/>
    </row>
    <row r="22" spans="1:14" ht="21" customHeight="1">
      <c r="A22" s="92"/>
      <c r="B22" s="20"/>
      <c r="C22" s="21"/>
      <c r="D22" s="22"/>
      <c r="E22" s="23"/>
      <c r="F22" s="8"/>
      <c r="G22" s="22"/>
      <c r="H22" s="24"/>
      <c r="I22" s="21"/>
      <c r="J22" s="22"/>
      <c r="K22" s="23"/>
      <c r="L22" s="27"/>
      <c r="M22" s="28"/>
      <c r="N22" s="62"/>
    </row>
    <row r="23" spans="1:14" ht="21" customHeight="1">
      <c r="A23" s="118"/>
      <c r="B23" s="20"/>
      <c r="C23" s="21"/>
      <c r="D23" s="22"/>
      <c r="E23" s="23"/>
      <c r="F23" s="8"/>
      <c r="G23" s="22"/>
      <c r="H23" s="24"/>
      <c r="I23" s="21"/>
      <c r="J23" s="22"/>
      <c r="K23" s="23"/>
      <c r="L23" s="27"/>
      <c r="M23" s="28"/>
      <c r="N23" s="62"/>
    </row>
    <row r="24" spans="1:14" ht="21" customHeight="1">
      <c r="A24" s="92"/>
      <c r="B24" s="20"/>
      <c r="C24" s="21"/>
      <c r="D24" s="22"/>
      <c r="E24" s="23"/>
      <c r="F24" s="8"/>
      <c r="G24" s="22"/>
      <c r="H24" s="24"/>
      <c r="I24" s="21"/>
      <c r="J24" s="22"/>
      <c r="K24" s="23"/>
      <c r="L24" s="27"/>
      <c r="M24" s="28"/>
      <c r="N24" s="62"/>
    </row>
    <row r="25" spans="1:14" ht="21" customHeight="1">
      <c r="A25" s="92"/>
      <c r="B25" s="20"/>
      <c r="C25" s="21"/>
      <c r="D25" s="22"/>
      <c r="E25" s="23"/>
      <c r="F25" s="8"/>
      <c r="G25" s="22"/>
      <c r="H25" s="24"/>
      <c r="I25" s="21"/>
      <c r="J25" s="22"/>
      <c r="K25" s="23"/>
      <c r="L25" s="27"/>
      <c r="M25" s="28"/>
      <c r="N25" s="62"/>
    </row>
    <row r="26" spans="1:14" ht="21" customHeight="1">
      <c r="A26" s="92"/>
      <c r="B26" s="20"/>
      <c r="C26" s="21"/>
      <c r="D26" s="22"/>
      <c r="E26" s="23"/>
      <c r="F26" s="8"/>
      <c r="G26" s="22"/>
      <c r="H26" s="24"/>
      <c r="I26" s="21"/>
      <c r="J26" s="22"/>
      <c r="K26" s="23"/>
      <c r="L26" s="27"/>
      <c r="M26" s="28"/>
      <c r="N26" s="62"/>
    </row>
    <row r="27" spans="1:14" ht="21" customHeight="1">
      <c r="A27" s="92"/>
      <c r="B27" s="20"/>
      <c r="C27" s="21"/>
      <c r="D27" s="22"/>
      <c r="E27" s="23"/>
      <c r="F27" s="8"/>
      <c r="G27" s="22"/>
      <c r="H27" s="24"/>
      <c r="I27" s="21"/>
      <c r="J27" s="22"/>
      <c r="K27" s="23"/>
      <c r="L27" s="27"/>
      <c r="M27" s="28"/>
      <c r="N27" s="62"/>
    </row>
    <row r="28" spans="1:14" ht="21" customHeight="1">
      <c r="A28" s="92"/>
      <c r="B28" s="20"/>
      <c r="C28" s="21"/>
      <c r="D28" s="22"/>
      <c r="E28" s="23"/>
      <c r="F28" s="8"/>
      <c r="G28" s="22"/>
      <c r="H28" s="24"/>
      <c r="I28" s="119"/>
      <c r="J28" s="22"/>
      <c r="K28" s="23"/>
      <c r="L28" s="98"/>
      <c r="M28" s="28"/>
      <c r="N28" s="62"/>
    </row>
    <row r="29" spans="1:14" ht="21" customHeight="1">
      <c r="A29" s="92"/>
      <c r="B29" s="20"/>
      <c r="C29" s="21"/>
      <c r="D29" s="22"/>
      <c r="E29" s="23"/>
      <c r="F29" s="8"/>
      <c r="G29" s="22"/>
      <c r="H29" s="24"/>
      <c r="I29" s="21"/>
      <c r="J29" s="22"/>
      <c r="K29" s="23"/>
      <c r="L29" s="27"/>
      <c r="M29" s="28"/>
      <c r="N29" s="62"/>
    </row>
    <row r="30" spans="1:14" ht="21" customHeight="1">
      <c r="A30" s="90"/>
      <c r="B30" s="20"/>
      <c r="C30" s="21"/>
      <c r="D30" s="22"/>
      <c r="E30" s="23"/>
      <c r="F30" s="8"/>
      <c r="G30" s="22"/>
      <c r="H30" s="24"/>
      <c r="I30" s="21"/>
      <c r="J30" s="22"/>
      <c r="K30" s="23"/>
      <c r="L30" s="27"/>
      <c r="M30" s="28"/>
      <c r="N30" s="62"/>
    </row>
    <row r="31" spans="1:14" ht="21" customHeight="1">
      <c r="A31" s="62"/>
      <c r="B31" s="20"/>
      <c r="C31" s="21"/>
      <c r="D31" s="22"/>
      <c r="E31" s="23"/>
      <c r="F31" s="8"/>
      <c r="G31" s="22"/>
      <c r="H31" s="24"/>
      <c r="I31" s="21"/>
      <c r="J31" s="22"/>
      <c r="K31" s="23"/>
      <c r="L31" s="27"/>
      <c r="M31" s="28"/>
      <c r="N31" s="62"/>
    </row>
    <row r="32" spans="1:14" ht="21" customHeight="1">
      <c r="A32" s="62"/>
      <c r="B32" s="20"/>
      <c r="C32" s="21"/>
      <c r="D32" s="22"/>
      <c r="E32" s="23"/>
      <c r="F32" s="8"/>
      <c r="G32" s="22"/>
      <c r="H32" s="24"/>
      <c r="I32" s="21"/>
      <c r="J32" s="22"/>
      <c r="K32" s="23"/>
      <c r="L32" s="27"/>
      <c r="M32" s="28"/>
      <c r="N32" s="62"/>
    </row>
    <row r="33" spans="1:14" ht="21" customHeight="1">
      <c r="A33" s="62"/>
      <c r="B33" s="20"/>
      <c r="C33" s="21"/>
      <c r="D33" s="22"/>
      <c r="E33" s="23"/>
      <c r="F33" s="8"/>
      <c r="G33" s="22"/>
      <c r="H33" s="24"/>
      <c r="I33" s="21"/>
      <c r="J33" s="22"/>
      <c r="K33" s="23"/>
      <c r="L33" s="27"/>
      <c r="M33" s="28"/>
      <c r="N33" s="62"/>
    </row>
    <row r="34" spans="1:14" ht="21" customHeight="1">
      <c r="A34" s="62"/>
      <c r="B34" s="20"/>
      <c r="C34" s="21"/>
      <c r="D34" s="22"/>
      <c r="E34" s="23"/>
      <c r="F34" s="8"/>
      <c r="G34" s="22"/>
      <c r="H34" s="24"/>
      <c r="I34" s="21"/>
      <c r="J34" s="22"/>
      <c r="K34" s="23"/>
      <c r="L34" s="27"/>
      <c r="M34" s="28"/>
      <c r="N34" s="62"/>
    </row>
    <row r="35" spans="1:14" ht="21" customHeight="1">
      <c r="A35" s="62"/>
      <c r="B35" s="20"/>
      <c r="C35" s="21"/>
      <c r="D35" s="22"/>
      <c r="E35" s="23"/>
      <c r="F35" s="8"/>
      <c r="G35" s="22"/>
      <c r="H35" s="24"/>
      <c r="I35" s="21"/>
      <c r="J35" s="22"/>
      <c r="K35" s="25"/>
      <c r="L35" s="30"/>
      <c r="M35" s="28"/>
      <c r="N35" s="62"/>
    </row>
    <row r="36" spans="1:14" ht="21" customHeight="1">
      <c r="A36" s="62"/>
      <c r="B36" s="20"/>
      <c r="C36" s="21"/>
      <c r="D36" s="22"/>
      <c r="E36" s="23"/>
      <c r="F36" s="8"/>
      <c r="G36" s="22"/>
      <c r="H36" s="21"/>
      <c r="I36" s="21"/>
      <c r="J36" s="22"/>
      <c r="K36" s="25"/>
      <c r="L36" s="30"/>
      <c r="M36" s="28"/>
      <c r="N36" s="62"/>
    </row>
    <row r="37" spans="1:14" ht="21" customHeight="1">
      <c r="A37" s="63"/>
      <c r="B37" s="32"/>
      <c r="C37" s="33"/>
      <c r="D37" s="34"/>
      <c r="E37" s="35"/>
      <c r="F37" s="34"/>
      <c r="G37" s="34"/>
      <c r="H37" s="33"/>
      <c r="I37" s="33"/>
      <c r="J37" s="34"/>
      <c r="K37" s="36"/>
      <c r="L37" s="37"/>
      <c r="M37" s="38"/>
      <c r="N37" s="63"/>
    </row>
    <row r="38" spans="1:14" ht="12" customHeight="1"/>
  </sheetData>
  <mergeCells count="1">
    <mergeCell ref="B3:L3"/>
  </mergeCells>
  <phoneticPr fontId="2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17</vt:i4>
      </vt:variant>
    </vt:vector>
  </HeadingPairs>
  <TitlesOfParts>
    <vt:vector size="33" baseType="lpstr">
      <vt:lpstr>数量総括表</vt:lpstr>
      <vt:lpstr>土工</vt:lpstr>
      <vt:lpstr>土工計算書</vt:lpstr>
      <vt:lpstr>作業土工集計</vt:lpstr>
      <vt:lpstr>舗装工</vt:lpstr>
      <vt:lpstr>舗装</vt:lpstr>
      <vt:lpstr>水路工</vt:lpstr>
      <vt:lpstr>水路</vt:lpstr>
      <vt:lpstr>集水桝工</vt:lpstr>
      <vt:lpstr>集水桝</vt:lpstr>
      <vt:lpstr>擁壁工</vt:lpstr>
      <vt:lpstr>擁壁</vt:lpstr>
      <vt:lpstr>雑工</vt:lpstr>
      <vt:lpstr>雑工(1)</vt:lpstr>
      <vt:lpstr>撤去工 </vt:lpstr>
      <vt:lpstr>撤去 </vt:lpstr>
      <vt:lpstr>作業土工集計!Print_Area</vt:lpstr>
      <vt:lpstr>雑工!Print_Area</vt:lpstr>
      <vt:lpstr>'雑工(1)'!Print_Area</vt:lpstr>
      <vt:lpstr>集水桝!Print_Area</vt:lpstr>
      <vt:lpstr>集水桝工!Print_Area</vt:lpstr>
      <vt:lpstr>水路!Print_Area</vt:lpstr>
      <vt:lpstr>水路工!Print_Area</vt:lpstr>
      <vt:lpstr>数量総括表!Print_Area</vt:lpstr>
      <vt:lpstr>'撤去 '!Print_Area</vt:lpstr>
      <vt:lpstr>'撤去工 '!Print_Area</vt:lpstr>
      <vt:lpstr>土工!Print_Area</vt:lpstr>
      <vt:lpstr>土工計算書!Print_Area</vt:lpstr>
      <vt:lpstr>舗装!Print_Area</vt:lpstr>
      <vt:lpstr>舗装工!Print_Area</vt:lpstr>
      <vt:lpstr>擁壁!Print_Area</vt:lpstr>
      <vt:lpstr>擁壁工!Print_Area</vt:lpstr>
      <vt:lpstr>作業土工集計!Print_Titles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HP8100-5</dc:creator>
  <cp:lastModifiedBy>mjm03</cp:lastModifiedBy>
  <cp:lastPrinted>2022-01-25T02:02:47Z</cp:lastPrinted>
  <dcterms:created xsi:type="dcterms:W3CDTF">1601-01-01T00:00:00Z</dcterms:created>
  <dcterms:modified xsi:type="dcterms:W3CDTF">2022-06-14T07:02:24Z</dcterms:modified>
</cp:coreProperties>
</file>